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feeq.saeed\Desktop\OneDrive\MOE\CRPG 2019\"/>
    </mc:Choice>
  </mc:AlternateContent>
  <bookViews>
    <workbookView xWindow="0" yWindow="0" windowWidth="28800" windowHeight="12440"/>
  </bookViews>
  <sheets>
    <sheet name="Year 1" sheetId="1" r:id="rId1"/>
    <sheet name="Year 2" sheetId="4" r:id="rId2"/>
    <sheet name="Year 3" sheetId="5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H14" i="1"/>
  <c r="F15" i="1"/>
  <c r="H15" i="1"/>
  <c r="F16" i="1"/>
  <c r="H16" i="1"/>
  <c r="F17" i="1"/>
  <c r="H17" i="1"/>
  <c r="F19" i="1"/>
  <c r="H19" i="1"/>
  <c r="F20" i="1"/>
  <c r="F21" i="1"/>
  <c r="F22" i="1"/>
  <c r="F23" i="1"/>
  <c r="F27" i="1"/>
  <c r="F28" i="1"/>
  <c r="F29" i="1"/>
  <c r="F30" i="1"/>
  <c r="H30" i="1"/>
  <c r="F31" i="1"/>
  <c r="H31" i="1"/>
  <c r="F32" i="1"/>
  <c r="F33" i="1"/>
  <c r="F34" i="1"/>
  <c r="F46" i="1"/>
  <c r="F51" i="1"/>
  <c r="F56" i="1"/>
  <c r="F62" i="1"/>
  <c r="F70" i="1"/>
  <c r="F76" i="1"/>
  <c r="F84" i="1"/>
  <c r="F92" i="1"/>
  <c r="G24" i="1"/>
  <c r="G35" i="1"/>
  <c r="G46" i="1"/>
  <c r="H46" i="1"/>
  <c r="G51" i="1"/>
  <c r="H51" i="1"/>
  <c r="G56" i="1"/>
  <c r="G62" i="1"/>
  <c r="G70" i="1"/>
  <c r="G76" i="1"/>
  <c r="G84" i="1"/>
  <c r="G92" i="1"/>
  <c r="F14" i="4"/>
  <c r="F15" i="4"/>
  <c r="H15" i="4"/>
  <c r="F16" i="4"/>
  <c r="F17" i="4"/>
  <c r="H17" i="4"/>
  <c r="F19" i="4"/>
  <c r="F20" i="4"/>
  <c r="F21" i="4"/>
  <c r="F22" i="4"/>
  <c r="H22" i="4"/>
  <c r="F23" i="4"/>
  <c r="F27" i="4"/>
  <c r="F28" i="4"/>
  <c r="F29" i="4"/>
  <c r="F30" i="4"/>
  <c r="F31" i="4"/>
  <c r="F32" i="4"/>
  <c r="F33" i="4"/>
  <c r="F34" i="4"/>
  <c r="H34" i="4"/>
  <c r="F46" i="4"/>
  <c r="F51" i="4"/>
  <c r="H51" i="4"/>
  <c r="F56" i="4"/>
  <c r="F62" i="4"/>
  <c r="F70" i="4"/>
  <c r="F76" i="4"/>
  <c r="F84" i="4"/>
  <c r="F92" i="4"/>
  <c r="G24" i="4"/>
  <c r="G35" i="4"/>
  <c r="G46" i="4"/>
  <c r="G51" i="4"/>
  <c r="G56" i="4"/>
  <c r="G62" i="4"/>
  <c r="G70" i="4"/>
  <c r="G76" i="4"/>
  <c r="G84" i="4"/>
  <c r="G92" i="4"/>
  <c r="H92" i="4"/>
  <c r="F14" i="5"/>
  <c r="H14" i="5"/>
  <c r="F15" i="5"/>
  <c r="H15" i="5"/>
  <c r="F16" i="5"/>
  <c r="H16" i="5"/>
  <c r="F17" i="5"/>
  <c r="H17" i="5"/>
  <c r="F19" i="5"/>
  <c r="F20" i="5"/>
  <c r="F21" i="5"/>
  <c r="H21" i="5"/>
  <c r="F22" i="5"/>
  <c r="H22" i="5"/>
  <c r="F23" i="5"/>
  <c r="H23" i="5"/>
  <c r="F27" i="5"/>
  <c r="H27" i="5"/>
  <c r="F28" i="5"/>
  <c r="H28" i="5"/>
  <c r="F29" i="5"/>
  <c r="F30" i="5"/>
  <c r="F31" i="5"/>
  <c r="H31" i="5"/>
  <c r="F32" i="5"/>
  <c r="F33" i="5"/>
  <c r="H33" i="5"/>
  <c r="F34" i="5"/>
  <c r="H34" i="5"/>
  <c r="F51" i="5"/>
  <c r="F56" i="5"/>
  <c r="F62" i="5"/>
  <c r="F70" i="5"/>
  <c r="F76" i="5"/>
  <c r="F84" i="5"/>
  <c r="F92" i="5"/>
  <c r="G24" i="5"/>
  <c r="G35" i="5"/>
  <c r="G46" i="5"/>
  <c r="H46" i="5"/>
  <c r="G51" i="5"/>
  <c r="G56" i="5"/>
  <c r="G62" i="5"/>
  <c r="G70" i="5"/>
  <c r="G76" i="5"/>
  <c r="G84" i="5"/>
  <c r="G92" i="5"/>
  <c r="H91" i="5"/>
  <c r="H90" i="5"/>
  <c r="H89" i="5"/>
  <c r="H88" i="5"/>
  <c r="H87" i="5"/>
  <c r="H83" i="5"/>
  <c r="H82" i="5"/>
  <c r="H81" i="5"/>
  <c r="H80" i="5"/>
  <c r="H79" i="5"/>
  <c r="H75" i="5"/>
  <c r="H74" i="5"/>
  <c r="H69" i="5"/>
  <c r="H68" i="5"/>
  <c r="H67" i="5"/>
  <c r="H66" i="5"/>
  <c r="H65" i="5"/>
  <c r="H61" i="5"/>
  <c r="H60" i="5"/>
  <c r="H59" i="5"/>
  <c r="H55" i="5"/>
  <c r="H54" i="5"/>
  <c r="H51" i="5"/>
  <c r="H50" i="5"/>
  <c r="H49" i="5"/>
  <c r="H45" i="5"/>
  <c r="H44" i="5"/>
  <c r="H32" i="5"/>
  <c r="H30" i="5"/>
  <c r="H29" i="5"/>
  <c r="H20" i="5"/>
  <c r="H19" i="5"/>
  <c r="H91" i="4"/>
  <c r="H90" i="4"/>
  <c r="H89" i="4"/>
  <c r="H88" i="4"/>
  <c r="H87" i="4"/>
  <c r="H83" i="4"/>
  <c r="H82" i="4"/>
  <c r="H81" i="4"/>
  <c r="H80" i="4"/>
  <c r="H79" i="4"/>
  <c r="H75" i="4"/>
  <c r="H74" i="4"/>
  <c r="H69" i="4"/>
  <c r="H68" i="4"/>
  <c r="H67" i="4"/>
  <c r="H66" i="4"/>
  <c r="H65" i="4"/>
  <c r="H70" i="4"/>
  <c r="H61" i="4"/>
  <c r="H60" i="4"/>
  <c r="H59" i="4"/>
  <c r="H54" i="4"/>
  <c r="H55" i="4"/>
  <c r="H50" i="4"/>
  <c r="H49" i="4"/>
  <c r="H45" i="4"/>
  <c r="H44" i="4"/>
  <c r="H33" i="4"/>
  <c r="H32" i="4"/>
  <c r="H31" i="4"/>
  <c r="H30" i="4"/>
  <c r="H29" i="4"/>
  <c r="H27" i="4"/>
  <c r="H23" i="4"/>
  <c r="H21" i="4"/>
  <c r="H20" i="4"/>
  <c r="H19" i="4"/>
  <c r="H16" i="4"/>
  <c r="H20" i="1"/>
  <c r="H21" i="1"/>
  <c r="H22" i="1"/>
  <c r="H23" i="1"/>
  <c r="H73" i="5"/>
  <c r="H73" i="4"/>
  <c r="H76" i="4"/>
  <c r="H79" i="1"/>
  <c r="H80" i="1"/>
  <c r="H81" i="1"/>
  <c r="H82" i="1"/>
  <c r="H83" i="1"/>
  <c r="H88" i="1"/>
  <c r="H89" i="1"/>
  <c r="H90" i="1"/>
  <c r="H91" i="1"/>
  <c r="H92" i="1"/>
  <c r="H87" i="1"/>
  <c r="H74" i="1"/>
  <c r="H75" i="1"/>
  <c r="H73" i="1"/>
  <c r="H66" i="1"/>
  <c r="H67" i="1"/>
  <c r="H68" i="1"/>
  <c r="H69" i="1"/>
  <c r="H65" i="1"/>
  <c r="H60" i="1"/>
  <c r="H61" i="1"/>
  <c r="H59" i="1"/>
  <c r="H55" i="1"/>
  <c r="H54" i="1"/>
  <c r="H50" i="1"/>
  <c r="H49" i="1"/>
  <c r="H45" i="1"/>
  <c r="H44" i="1"/>
  <c r="H34" i="1"/>
  <c r="H33" i="1"/>
  <c r="H32" i="1"/>
  <c r="H29" i="1"/>
  <c r="H28" i="1"/>
  <c r="H27" i="1"/>
  <c r="H92" i="5"/>
  <c r="H46" i="4"/>
  <c r="H84" i="1"/>
  <c r="H76" i="1"/>
  <c r="H70" i="1"/>
  <c r="H56" i="1"/>
  <c r="G94" i="1"/>
  <c r="G96" i="1"/>
  <c r="G98" i="1"/>
  <c r="G100" i="1"/>
  <c r="F35" i="1"/>
  <c r="H35" i="1"/>
  <c r="G37" i="1"/>
  <c r="G41" i="1"/>
  <c r="F24" i="1"/>
  <c r="G37" i="5"/>
  <c r="G41" i="5"/>
  <c r="H84" i="4"/>
  <c r="H56" i="4"/>
  <c r="G94" i="4"/>
  <c r="G96" i="4"/>
  <c r="G98" i="4"/>
  <c r="G100" i="4"/>
  <c r="G37" i="4"/>
  <c r="G41" i="4"/>
  <c r="F35" i="4"/>
  <c r="H35" i="4"/>
  <c r="H28" i="4"/>
  <c r="F24" i="4"/>
  <c r="H14" i="4"/>
  <c r="H84" i="5"/>
  <c r="H76" i="5"/>
  <c r="H70" i="5"/>
  <c r="H56" i="5"/>
  <c r="G94" i="5"/>
  <c r="G96" i="5"/>
  <c r="G98" i="5"/>
  <c r="G100" i="5"/>
  <c r="F35" i="5"/>
  <c r="H35" i="5"/>
  <c r="F24" i="5"/>
  <c r="F37" i="4"/>
  <c r="F37" i="1"/>
  <c r="H37" i="1"/>
  <c r="I39" i="1"/>
  <c r="H39" i="1"/>
  <c r="H24" i="1"/>
  <c r="H24" i="4"/>
  <c r="H37" i="4"/>
  <c r="I39" i="4"/>
  <c r="H39" i="4"/>
  <c r="F41" i="4"/>
  <c r="F37" i="5"/>
  <c r="F41" i="5"/>
  <c r="H41" i="5"/>
  <c r="H24" i="5"/>
  <c r="F41" i="1"/>
  <c r="F94" i="1"/>
  <c r="H94" i="1"/>
  <c r="I62" i="1"/>
  <c r="H62" i="1"/>
  <c r="F94" i="4"/>
  <c r="H41" i="4"/>
  <c r="F94" i="5"/>
  <c r="F96" i="5"/>
  <c r="H37" i="5"/>
  <c r="I39" i="5"/>
  <c r="H39" i="5"/>
  <c r="H41" i="1"/>
  <c r="F96" i="1"/>
  <c r="F98" i="1"/>
  <c r="H94" i="4"/>
  <c r="I62" i="4"/>
  <c r="H62" i="4"/>
  <c r="F96" i="4"/>
  <c r="H94" i="5"/>
  <c r="I62" i="5"/>
  <c r="H62" i="5"/>
  <c r="F98" i="5"/>
  <c r="H96" i="5"/>
  <c r="I98" i="5"/>
  <c r="H96" i="1"/>
  <c r="I98" i="1"/>
  <c r="H98" i="1"/>
  <c r="F100" i="1"/>
  <c r="H100" i="1"/>
  <c r="F98" i="4"/>
  <c r="H96" i="4"/>
  <c r="I98" i="4"/>
  <c r="H98" i="5"/>
  <c r="F100" i="5"/>
  <c r="H100" i="5"/>
  <c r="H98" i="4"/>
  <c r="F100" i="4"/>
  <c r="H100" i="4"/>
</calcChain>
</file>

<file path=xl/sharedStrings.xml><?xml version="1.0" encoding="utf-8"?>
<sst xmlns="http://schemas.openxmlformats.org/spreadsheetml/2006/main" count="342" uniqueCount="95">
  <si>
    <t>Year 1 Budget Summary</t>
  </si>
  <si>
    <t>Approved Total Fund</t>
  </si>
  <si>
    <t>Approved Year 1 Fund</t>
  </si>
  <si>
    <t>Approved Year 2 Fund</t>
  </si>
  <si>
    <t>Principal Investigator (PI)</t>
  </si>
  <si>
    <t>Institution</t>
  </si>
  <si>
    <t xml:space="preserve">Category                                                                   </t>
  </si>
  <si>
    <t xml:space="preserve">Basic Monthly Rate AED                                                                                        </t>
  </si>
  <si>
    <t>Number of Months per Year on Project</t>
  </si>
  <si>
    <t>A. Senior Personnel Salaries and Wages (List)</t>
  </si>
  <si>
    <t>Task Leader(s):</t>
  </si>
  <si>
    <t>Name 1, Affiliation 1</t>
  </si>
  <si>
    <t>Name 2, Affiliation 2</t>
  </si>
  <si>
    <t>Name 3, Affiliation 3</t>
  </si>
  <si>
    <t>Name 4, Affiliation 4</t>
  </si>
  <si>
    <t>Name 5, Affiliation 5</t>
  </si>
  <si>
    <t>Subtotal A:</t>
  </si>
  <si>
    <t>B. Other Personnel Salaries and Wages (Total)</t>
  </si>
  <si>
    <t>Count</t>
  </si>
  <si>
    <t>Postdocs</t>
  </si>
  <si>
    <t>Research Assistant (Natl MS Student)</t>
  </si>
  <si>
    <t>PhD Students</t>
  </si>
  <si>
    <t>MSc students</t>
  </si>
  <si>
    <t>Undergraduate students</t>
  </si>
  <si>
    <t>Engineers</t>
  </si>
  <si>
    <t>Technicians</t>
  </si>
  <si>
    <t>Secretarial / Clerical (if charged diretly to Project)</t>
  </si>
  <si>
    <t>Subtotal B:</t>
  </si>
  <si>
    <t>Total Salaries and Wages ( A + B):</t>
  </si>
  <si>
    <t>C. Fringe Benefits</t>
  </si>
  <si>
    <t>Total Salaries, Wages and Fringe Benefits (A+B+C):</t>
  </si>
  <si>
    <t>D. Travel</t>
  </si>
  <si>
    <t>Local</t>
  </si>
  <si>
    <t>International</t>
  </si>
  <si>
    <t>Total Travel: (D)</t>
  </si>
  <si>
    <t>E. Materials and Supplies</t>
  </si>
  <si>
    <t>Laboratory Expendables</t>
  </si>
  <si>
    <t>Office</t>
  </si>
  <si>
    <t>Total Materials and Supplies: (E)</t>
  </si>
  <si>
    <t>F. Publication Costs</t>
  </si>
  <si>
    <t>Page Charges</t>
  </si>
  <si>
    <t>Others (theses, reports, etc)</t>
  </si>
  <si>
    <t>Total Publications Costs: (F)</t>
  </si>
  <si>
    <t>G. Subcontracts</t>
  </si>
  <si>
    <t>Subcontract 1</t>
  </si>
  <si>
    <t>Subcontract 2</t>
  </si>
  <si>
    <t>Subcontract 3</t>
  </si>
  <si>
    <t>Total Subcontracts (G)</t>
  </si>
  <si>
    <t>H. Other Direct Cost Items</t>
  </si>
  <si>
    <t>Item 1</t>
  </si>
  <si>
    <t>Item 2</t>
  </si>
  <si>
    <t>Item 3</t>
  </si>
  <si>
    <t>Item 4</t>
  </si>
  <si>
    <t>Item 5</t>
  </si>
  <si>
    <t>Total Other Direct Cost Items (H)</t>
  </si>
  <si>
    <t>I. Tuition and Fees</t>
  </si>
  <si>
    <t>MSc Fees</t>
  </si>
  <si>
    <t>PhD Fees</t>
  </si>
  <si>
    <t>Other Fees</t>
  </si>
  <si>
    <t>Total Tuition and Fees (I)</t>
  </si>
  <si>
    <t>J. Equipment</t>
  </si>
  <si>
    <t>Total Equipment (J)</t>
  </si>
  <si>
    <t>Principal Investigator</t>
  </si>
  <si>
    <t>Name</t>
  </si>
  <si>
    <t>Signature</t>
  </si>
  <si>
    <t>Date</t>
  </si>
  <si>
    <t>Name of Representative</t>
  </si>
  <si>
    <t>Title</t>
  </si>
  <si>
    <t>Program Title</t>
  </si>
  <si>
    <t>Program Ref No.</t>
  </si>
  <si>
    <t>Total Costs AED</t>
  </si>
  <si>
    <t>Total Contributions by Institute</t>
  </si>
  <si>
    <t>Principal Investigator(s) (PI and Co-PIs):</t>
  </si>
  <si>
    <t>Use basic salary unless personnel is fully (100%) dedicated to Project. Up to 12 months per year per person can be supported on the TOTAL of projects funded by CRPG 2019</t>
  </si>
  <si>
    <t>For CRPG Use Only</t>
  </si>
  <si>
    <t>Include details and justification in under budget justifications of the CRPG 2019 Application Form</t>
  </si>
  <si>
    <t>Include details of each trip (destination, purpose, breakdown of costs, etc) in  budget justifications of the CRPG 2019 Application Form</t>
  </si>
  <si>
    <t>Include details and justification in budget justifications of the CRPG 2019 Application Form</t>
  </si>
  <si>
    <t>Include details and justification in budget justifications of the CRPG 2019 Application Form. Only required fees can be included. No undergraduate fees will be covered.</t>
  </si>
  <si>
    <t>L. Total Direct Costs (TDC)</t>
  </si>
  <si>
    <t>M. Modified Total Direct Costs (MTDC)</t>
  </si>
  <si>
    <t>N. Total Indirect Costs (TIC)</t>
  </si>
  <si>
    <t>O. Total Project Costs (TDC + TIC)</t>
  </si>
  <si>
    <t>K. Software and Computers</t>
  </si>
  <si>
    <t>Total Equipment (K)</t>
  </si>
  <si>
    <t>[A through K]</t>
  </si>
  <si>
    <t>[K minus (I+J+K)]</t>
  </si>
  <si>
    <t>[L + N]</t>
  </si>
  <si>
    <t>Include details (Name, address, services, rate) in budget justifications of the CRPG 2019 Application Form. No more than 10% of the total direct costs (TDC) of the Project can be subcontracted to entities outside the UAE.</t>
  </si>
  <si>
    <t>Approved Year 3 Fund</t>
  </si>
  <si>
    <t>Total Funding Required from MoE</t>
  </si>
  <si>
    <t>CRPG 2019 capped at 15% of the Total Salaries and Wages</t>
  </si>
  <si>
    <t>CRPG 2019 capped at 30% of MTDC</t>
  </si>
  <si>
    <t>Year 2 Budget Summary</t>
  </si>
  <si>
    <t>Year 3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</si>
</sst>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AED&quot;#,##0.00"/>
    <numFmt numFmtId="165" formatCode="&quot;$&quot;#,##0"/>
    <numFmt numFmtId="166" formatCode="0.0"/>
    <numFmt numFmtId="167" formatCode="&quot;AED&quot;#,##0"/>
    <numFmt numFmtId="168" formatCode="&quot;AED&quot;#,##0_);\(&quot;$&quot;#,##0\)"/>
  </numFmts>
  <fonts count="4" x14ac:knownFonts="1">
    <font>
      <sz val="10"/>
      <name val="Arial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0" applyFont="1" applyFill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4" borderId="0" xfId="0" applyFont="1" applyFill="1" applyBorder="1"/>
    <xf numFmtId="0" fontId="1" fillId="4" borderId="0" xfId="0" applyFont="1" applyFill="1" applyBorder="1" applyAlignment="1">
      <alignment horizontal="right"/>
    </xf>
    <xf numFmtId="164" fontId="1" fillId="4" borderId="0" xfId="0" applyNumberFormat="1" applyFont="1" applyFill="1" applyBorder="1"/>
    <xf numFmtId="0" fontId="1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/>
    <xf numFmtId="164" fontId="3" fillId="4" borderId="4" xfId="0" applyNumberFormat="1" applyFont="1" applyFill="1" applyBorder="1"/>
    <xf numFmtId="0" fontId="3" fillId="4" borderId="0" xfId="0" applyFont="1" applyFill="1"/>
    <xf numFmtId="165" fontId="3" fillId="4" borderId="0" xfId="0" applyNumberFormat="1" applyFont="1" applyFill="1" applyBorder="1"/>
    <xf numFmtId="0" fontId="1" fillId="6" borderId="1" xfId="0" applyFont="1" applyFill="1" applyBorder="1"/>
    <xf numFmtId="0" fontId="1" fillId="0" borderId="1" xfId="0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1" fillId="4" borderId="0" xfId="0" applyFont="1" applyFill="1" applyAlignment="1">
      <alignment horizontal="right"/>
    </xf>
    <xf numFmtId="0" fontId="1" fillId="6" borderId="2" xfId="0" applyFont="1" applyFill="1" applyBorder="1"/>
    <xf numFmtId="165" fontId="3" fillId="6" borderId="4" xfId="0" applyNumberFormat="1" applyFont="1" applyFill="1" applyBorder="1" applyAlignment="1">
      <alignment horizontal="center"/>
    </xf>
    <xf numFmtId="164" fontId="1" fillId="6" borderId="1" xfId="0" applyNumberFormat="1" applyFont="1" applyFill="1" applyBorder="1"/>
    <xf numFmtId="0" fontId="1" fillId="4" borderId="0" xfId="0" applyFont="1" applyFill="1" applyBorder="1"/>
    <xf numFmtId="165" fontId="3" fillId="4" borderId="0" xfId="0" applyNumberFormat="1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left" vertical="top" wrapText="1"/>
    </xf>
    <xf numFmtId="9" fontId="3" fillId="4" borderId="0" xfId="0" applyNumberFormat="1" applyFont="1" applyFill="1" applyBorder="1" applyAlignment="1">
      <alignment horizontal="centerContinuous"/>
    </xf>
    <xf numFmtId="0" fontId="1" fillId="6" borderId="4" xfId="0" applyFont="1" applyFill="1" applyBorder="1"/>
    <xf numFmtId="164" fontId="3" fillId="5" borderId="1" xfId="0" applyNumberFormat="1" applyFont="1" applyFill="1" applyBorder="1"/>
    <xf numFmtId="0" fontId="0" fillId="4" borderId="2" xfId="0" applyFont="1" applyFill="1" applyBorder="1"/>
    <xf numFmtId="0" fontId="1" fillId="4" borderId="8" xfId="0" applyFont="1" applyFill="1" applyBorder="1" applyAlignment="1">
      <alignment horizontal="right"/>
    </xf>
    <xf numFmtId="165" fontId="3" fillId="4" borderId="9" xfId="0" applyNumberFormat="1" applyFont="1" applyFill="1" applyBorder="1"/>
    <xf numFmtId="0" fontId="1" fillId="6" borderId="2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168" fontId="3" fillId="4" borderId="3" xfId="1" applyNumberFormat="1" applyFont="1" applyFill="1" applyBorder="1" applyAlignment="1">
      <alignment horizontal="left" vertical="top"/>
    </xf>
    <xf numFmtId="0" fontId="3" fillId="4" borderId="3" xfId="0" applyFont="1" applyFill="1" applyBorder="1" applyAlignment="1">
      <alignment vertical="top"/>
    </xf>
    <xf numFmtId="0" fontId="3" fillId="4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right" vertical="top"/>
    </xf>
    <xf numFmtId="0" fontId="3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164" fontId="2" fillId="2" borderId="0" xfId="0" applyNumberFormat="1" applyFont="1" applyFill="1"/>
    <xf numFmtId="0" fontId="1" fillId="0" borderId="5" xfId="0" applyFont="1" applyFill="1" applyBorder="1" applyAlignment="1">
      <alignment horizontal="left"/>
    </xf>
    <xf numFmtId="0" fontId="2" fillId="4" borderId="0" xfId="0" applyFont="1" applyFill="1"/>
    <xf numFmtId="164" fontId="1" fillId="4" borderId="1" xfId="0" applyNumberFormat="1" applyFont="1" applyFill="1" applyBorder="1"/>
    <xf numFmtId="0" fontId="2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right"/>
    </xf>
    <xf numFmtId="164" fontId="3" fillId="5" borderId="5" xfId="0" applyNumberFormat="1" applyFont="1" applyFill="1" applyBorder="1"/>
    <xf numFmtId="164" fontId="3" fillId="5" borderId="7" xfId="0" applyNumberFormat="1" applyFont="1" applyFill="1" applyBorder="1"/>
    <xf numFmtId="0" fontId="3" fillId="6" borderId="1" xfId="0" applyFont="1" applyFill="1" applyBorder="1"/>
    <xf numFmtId="0" fontId="1" fillId="4" borderId="11" xfId="0" applyFont="1" applyFill="1" applyBorder="1" applyAlignment="1">
      <alignment horizontal="right"/>
    </xf>
    <xf numFmtId="167" fontId="3" fillId="0" borderId="11" xfId="0" applyNumberFormat="1" applyFont="1" applyFill="1" applyBorder="1"/>
    <xf numFmtId="0" fontId="3" fillId="4" borderId="8" xfId="0" applyFont="1" applyFill="1" applyBorder="1" applyAlignment="1"/>
    <xf numFmtId="164" fontId="1" fillId="4" borderId="4" xfId="0" applyNumberFormat="1" applyFont="1" applyFill="1" applyBorder="1"/>
    <xf numFmtId="4" fontId="2" fillId="2" borderId="0" xfId="0" applyNumberFormat="1" applyFont="1" applyFill="1"/>
    <xf numFmtId="164" fontId="1" fillId="5" borderId="4" xfId="0" applyNumberFormat="1" applyFont="1" applyFill="1" applyBorder="1" applyAlignment="1">
      <alignment horizontal="right"/>
    </xf>
    <xf numFmtId="164" fontId="3" fillId="4" borderId="1" xfId="0" applyNumberFormat="1" applyFont="1" applyFill="1" applyBorder="1"/>
    <xf numFmtId="164" fontId="3" fillId="4" borderId="7" xfId="0" applyNumberFormat="1" applyFont="1" applyFill="1" applyBorder="1"/>
    <xf numFmtId="0" fontId="1" fillId="2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165" fontId="3" fillId="4" borderId="2" xfId="0" applyNumberFormat="1" applyFont="1" applyFill="1" applyBorder="1" applyAlignment="1">
      <alignment horizontal="left" vertical="top" wrapText="1"/>
    </xf>
    <xf numFmtId="165" fontId="3" fillId="4" borderId="3" xfId="0" applyNumberFormat="1" applyFont="1" applyFill="1" applyBorder="1" applyAlignment="1">
      <alignment horizontal="left" vertical="top" wrapText="1"/>
    </xf>
    <xf numFmtId="165" fontId="3" fillId="4" borderId="4" xfId="0" applyNumberFormat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0" borderId="12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right" wrapText="1"/>
    </xf>
    <xf numFmtId="0" fontId="3" fillId="4" borderId="12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82" workbookViewId="0">
      <selection activeCell="B25" sqref="B25"/>
    </sheetView>
  </sheetViews>
  <sheetFormatPr defaultColWidth="8.81640625" defaultRowHeight="12.5" x14ac:dyDescent="0.25"/>
  <cols>
    <col min="1" max="1" width="23.7265625" style="1" customWidth="1"/>
    <col min="2" max="2" width="17.1796875" style="1" customWidth="1"/>
    <col min="3" max="3" width="11.81640625" style="1" customWidth="1"/>
    <col min="4" max="4" width="14" style="1" customWidth="1"/>
    <col min="5" max="5" width="16.81640625" style="1" customWidth="1"/>
    <col min="6" max="6" width="15.1796875" style="1" customWidth="1"/>
    <col min="7" max="7" width="15.453125" style="1" customWidth="1"/>
    <col min="8" max="8" width="17.453125" style="1" customWidth="1"/>
    <col min="9" max="9" width="15.453125" style="1" customWidth="1"/>
    <col min="10" max="16384" width="8.81640625" style="1"/>
  </cols>
  <sheetData>
    <row r="1" spans="1:9" ht="13" x14ac:dyDescent="0.3">
      <c r="A1" s="69" t="s">
        <v>0</v>
      </c>
      <c r="B1" s="69"/>
      <c r="C1" s="69"/>
      <c r="D1" s="69"/>
      <c r="E1" s="69"/>
      <c r="F1" s="69"/>
    </row>
    <row r="3" spans="1:9" ht="13" x14ac:dyDescent="0.25">
      <c r="A3" s="2" t="s">
        <v>74</v>
      </c>
      <c r="B3" s="3"/>
      <c r="C3" s="3"/>
      <c r="D3" s="3"/>
      <c r="E3" s="3"/>
      <c r="F3" s="3"/>
      <c r="G3" s="3"/>
      <c r="H3" s="3"/>
    </row>
    <row r="4" spans="1:9" ht="27" customHeight="1" x14ac:dyDescent="0.25">
      <c r="A4" s="2" t="s">
        <v>1</v>
      </c>
      <c r="B4" s="3"/>
      <c r="C4" s="3" t="s">
        <v>2</v>
      </c>
      <c r="D4" s="3"/>
      <c r="E4" s="3" t="s">
        <v>3</v>
      </c>
      <c r="F4" s="3"/>
      <c r="G4" s="3" t="s">
        <v>89</v>
      </c>
      <c r="H4" s="3"/>
    </row>
    <row r="5" spans="1:9" ht="13.5" customHeight="1" x14ac:dyDescent="0.3">
      <c r="A5" s="4"/>
      <c r="B5" s="4"/>
      <c r="C5" s="5"/>
      <c r="D5" s="5"/>
      <c r="E5" s="5"/>
      <c r="F5" s="6"/>
      <c r="G5" s="53"/>
      <c r="H5" s="53"/>
    </row>
    <row r="6" spans="1:9" ht="18.75" customHeight="1" x14ac:dyDescent="0.25">
      <c r="A6" s="7" t="s">
        <v>68</v>
      </c>
      <c r="B6" s="72"/>
      <c r="C6" s="72"/>
      <c r="D6" s="72"/>
      <c r="E6" s="72"/>
      <c r="F6" s="72"/>
      <c r="G6" s="72"/>
      <c r="H6" s="72"/>
    </row>
    <row r="7" spans="1:9" ht="21" customHeight="1" x14ac:dyDescent="0.25">
      <c r="A7" s="7" t="s">
        <v>69</v>
      </c>
      <c r="B7" s="73"/>
      <c r="C7" s="74"/>
      <c r="D7" s="74"/>
      <c r="E7" s="74"/>
      <c r="F7" s="74"/>
      <c r="G7" s="74"/>
      <c r="H7" s="75"/>
    </row>
    <row r="8" spans="1:9" ht="18.75" customHeight="1" x14ac:dyDescent="0.25">
      <c r="A8" s="7" t="s">
        <v>4</v>
      </c>
      <c r="B8" s="72"/>
      <c r="C8" s="72"/>
      <c r="D8" s="72"/>
      <c r="E8" s="72"/>
      <c r="F8" s="72"/>
      <c r="G8" s="72"/>
      <c r="H8" s="72"/>
    </row>
    <row r="9" spans="1:9" ht="20.25" customHeight="1" x14ac:dyDescent="0.25">
      <c r="A9" s="7" t="s">
        <v>5</v>
      </c>
      <c r="B9" s="72"/>
      <c r="C9" s="72"/>
      <c r="D9" s="72"/>
      <c r="E9" s="72"/>
      <c r="F9" s="72"/>
      <c r="G9" s="72"/>
      <c r="H9" s="72"/>
    </row>
    <row r="10" spans="1:9" ht="14.25" customHeight="1" x14ac:dyDescent="0.25">
      <c r="A10" s="8"/>
      <c r="B10" s="70"/>
      <c r="C10" s="71"/>
      <c r="D10" s="70"/>
      <c r="E10" s="71"/>
      <c r="F10" s="8"/>
      <c r="G10" s="8"/>
      <c r="H10" s="8"/>
    </row>
    <row r="11" spans="1:9" ht="43.5" customHeight="1" x14ac:dyDescent="0.25">
      <c r="A11" s="102" t="s">
        <v>6</v>
      </c>
      <c r="B11" s="103"/>
      <c r="C11" s="104"/>
      <c r="D11" s="9" t="s">
        <v>7</v>
      </c>
      <c r="E11" s="9" t="s">
        <v>8</v>
      </c>
      <c r="F11" s="9" t="s">
        <v>70</v>
      </c>
      <c r="G11" s="95" t="s">
        <v>71</v>
      </c>
      <c r="H11" s="97" t="s">
        <v>90</v>
      </c>
    </row>
    <row r="12" spans="1:9" ht="40.5" customHeight="1" x14ac:dyDescent="0.3">
      <c r="A12" s="88" t="s">
        <v>9</v>
      </c>
      <c r="B12" s="89"/>
      <c r="C12" s="52"/>
      <c r="D12" s="105"/>
      <c r="E12" s="106"/>
      <c r="F12" s="107"/>
      <c r="G12" s="96"/>
      <c r="H12" s="98"/>
    </row>
    <row r="13" spans="1:9" ht="13" x14ac:dyDescent="0.3">
      <c r="A13" s="99" t="s">
        <v>72</v>
      </c>
      <c r="B13" s="100"/>
      <c r="C13" s="100"/>
      <c r="D13" s="100"/>
      <c r="E13" s="100"/>
      <c r="F13" s="100"/>
      <c r="G13" s="100"/>
      <c r="H13" s="101"/>
    </row>
    <row r="14" spans="1:9" x14ac:dyDescent="0.25">
      <c r="A14" s="10" t="s">
        <v>11</v>
      </c>
      <c r="B14" s="11"/>
      <c r="C14" s="12"/>
      <c r="D14" s="13">
        <v>0</v>
      </c>
      <c r="E14" s="14">
        <v>0</v>
      </c>
      <c r="F14" s="15">
        <f>D14*E14</f>
        <v>0</v>
      </c>
      <c r="G14" s="13">
        <v>0</v>
      </c>
      <c r="H14" s="15">
        <f>IF(F14-G14&lt;&gt;0,0,F14-G14)</f>
        <v>0</v>
      </c>
      <c r="I14" s="1">
        <v>0</v>
      </c>
    </row>
    <row r="15" spans="1:9" x14ac:dyDescent="0.25">
      <c r="A15" s="10" t="s">
        <v>12</v>
      </c>
      <c r="B15" s="11"/>
      <c r="C15" s="12"/>
      <c r="D15" s="13">
        <v>0</v>
      </c>
      <c r="E15" s="14">
        <v>0</v>
      </c>
      <c r="F15" s="15">
        <f>D15*E15</f>
        <v>0</v>
      </c>
      <c r="G15" s="13">
        <v>0</v>
      </c>
      <c r="H15" s="15">
        <f t="shared" ref="H15:H17" si="0">IF(F15-G15&lt;&gt;0,0,F15-G15)</f>
        <v>0</v>
      </c>
    </row>
    <row r="16" spans="1:9" x14ac:dyDescent="0.25">
      <c r="A16" s="10" t="s">
        <v>13</v>
      </c>
      <c r="B16" s="11"/>
      <c r="C16" s="12"/>
      <c r="D16" s="13">
        <v>0</v>
      </c>
      <c r="E16" s="14">
        <v>0</v>
      </c>
      <c r="F16" s="15">
        <f>D16*E16</f>
        <v>0</v>
      </c>
      <c r="G16" s="13">
        <v>0</v>
      </c>
      <c r="H16" s="15">
        <f t="shared" si="0"/>
        <v>0</v>
      </c>
    </row>
    <row r="17" spans="1:8" x14ac:dyDescent="0.25">
      <c r="A17" s="10" t="s">
        <v>14</v>
      </c>
      <c r="B17" s="11"/>
      <c r="C17" s="12"/>
      <c r="D17" s="13">
        <v>0</v>
      </c>
      <c r="E17" s="14">
        <v>0</v>
      </c>
      <c r="F17" s="15">
        <f>D17*E17</f>
        <v>0</v>
      </c>
      <c r="G17" s="13">
        <v>0</v>
      </c>
      <c r="H17" s="15">
        <f t="shared" si="0"/>
        <v>0</v>
      </c>
    </row>
    <row r="18" spans="1:8" ht="13" x14ac:dyDescent="0.3">
      <c r="A18" s="99" t="s">
        <v>10</v>
      </c>
      <c r="B18" s="100"/>
      <c r="C18" s="100"/>
      <c r="D18" s="100"/>
      <c r="E18" s="100"/>
      <c r="F18" s="100"/>
      <c r="G18" s="100"/>
      <c r="H18" s="100"/>
    </row>
    <row r="19" spans="1:8" x14ac:dyDescent="0.25">
      <c r="A19" s="10" t="s">
        <v>11</v>
      </c>
      <c r="B19" s="11"/>
      <c r="C19" s="12"/>
      <c r="D19" s="13">
        <v>0</v>
      </c>
      <c r="E19" s="14">
        <v>0</v>
      </c>
      <c r="F19" s="15">
        <f>D19*E19</f>
        <v>0</v>
      </c>
      <c r="G19" s="13">
        <v>0</v>
      </c>
      <c r="H19" s="15">
        <f>IF(F19-G19&lt;&gt;0,0,F19-G19)</f>
        <v>0</v>
      </c>
    </row>
    <row r="20" spans="1:8" x14ac:dyDescent="0.25">
      <c r="A20" s="10" t="s">
        <v>12</v>
      </c>
      <c r="B20" s="11"/>
      <c r="C20" s="12"/>
      <c r="D20" s="13">
        <v>0</v>
      </c>
      <c r="E20" s="14">
        <v>0</v>
      </c>
      <c r="F20" s="15">
        <f>D20*E20</f>
        <v>0</v>
      </c>
      <c r="G20" s="13">
        <v>0</v>
      </c>
      <c r="H20" s="15">
        <f t="shared" ref="H20:H23" si="1">IF(F20-G20&lt;&gt;0,0,F20-G20)</f>
        <v>0</v>
      </c>
    </row>
    <row r="21" spans="1:8" x14ac:dyDescent="0.25">
      <c r="A21" s="10" t="s">
        <v>13</v>
      </c>
      <c r="B21" s="11"/>
      <c r="C21" s="12"/>
      <c r="D21" s="13">
        <v>0</v>
      </c>
      <c r="E21" s="14">
        <v>0</v>
      </c>
      <c r="F21" s="15">
        <f>D21*E21</f>
        <v>0</v>
      </c>
      <c r="G21" s="13">
        <v>0</v>
      </c>
      <c r="H21" s="15">
        <f t="shared" si="1"/>
        <v>0</v>
      </c>
    </row>
    <row r="22" spans="1:8" x14ac:dyDescent="0.25">
      <c r="A22" s="10" t="s">
        <v>14</v>
      </c>
      <c r="B22" s="11"/>
      <c r="C22" s="12"/>
      <c r="D22" s="13">
        <v>0</v>
      </c>
      <c r="E22" s="14">
        <v>0</v>
      </c>
      <c r="F22" s="15">
        <f>D22*E22</f>
        <v>0</v>
      </c>
      <c r="G22" s="13">
        <v>0</v>
      </c>
      <c r="H22" s="15">
        <f t="shared" si="1"/>
        <v>0</v>
      </c>
    </row>
    <row r="23" spans="1:8" x14ac:dyDescent="0.25">
      <c r="A23" s="10" t="s">
        <v>15</v>
      </c>
      <c r="B23" s="11"/>
      <c r="C23" s="12"/>
      <c r="D23" s="13">
        <v>0</v>
      </c>
      <c r="E23" s="14">
        <v>0</v>
      </c>
      <c r="F23" s="15">
        <f>D23*E23</f>
        <v>0</v>
      </c>
      <c r="G23" s="13">
        <v>0</v>
      </c>
      <c r="H23" s="15">
        <f t="shared" si="1"/>
        <v>0</v>
      </c>
    </row>
    <row r="24" spans="1:8" ht="13" x14ac:dyDescent="0.3">
      <c r="A24" s="4"/>
      <c r="B24" s="16"/>
      <c r="C24" s="16"/>
      <c r="D24" s="17"/>
      <c r="E24" s="57" t="s">
        <v>16</v>
      </c>
      <c r="F24" s="25">
        <f>SUM(F13:F23)</f>
        <v>0</v>
      </c>
      <c r="G24" s="54">
        <f>SUM(G14:G17,G19:G23)</f>
        <v>0</v>
      </c>
      <c r="H24" s="64">
        <f>IF(F24-G24&lt;&gt;0,0,F24-G24)</f>
        <v>0</v>
      </c>
    </row>
    <row r="25" spans="1:8" x14ac:dyDescent="0.25">
      <c r="A25" s="56"/>
      <c r="B25" s="56"/>
      <c r="C25" s="56"/>
      <c r="D25" s="56"/>
      <c r="E25" s="56"/>
      <c r="F25" s="56"/>
      <c r="G25" s="53"/>
      <c r="H25" s="53"/>
    </row>
    <row r="26" spans="1:8" ht="55.5" customHeight="1" x14ac:dyDescent="0.3">
      <c r="A26" s="88" t="s">
        <v>17</v>
      </c>
      <c r="B26" s="89"/>
      <c r="C26" s="19" t="s">
        <v>18</v>
      </c>
      <c r="D26" s="86" t="s">
        <v>73</v>
      </c>
      <c r="E26" s="87"/>
      <c r="F26" s="87"/>
      <c r="G26" s="87"/>
      <c r="H26" s="87"/>
    </row>
    <row r="27" spans="1:8" x14ac:dyDescent="0.25">
      <c r="A27" s="10" t="s">
        <v>19</v>
      </c>
      <c r="B27" s="11"/>
      <c r="C27" s="20">
        <v>0</v>
      </c>
      <c r="D27" s="13">
        <v>0</v>
      </c>
      <c r="E27" s="14">
        <v>0</v>
      </c>
      <c r="F27" s="15">
        <f t="shared" ref="F27:F34" si="2">C27*D27*E27</f>
        <v>0</v>
      </c>
      <c r="G27" s="13">
        <v>0</v>
      </c>
      <c r="H27" s="15">
        <f>F27-G27</f>
        <v>0</v>
      </c>
    </row>
    <row r="28" spans="1:8" x14ac:dyDescent="0.25">
      <c r="A28" s="10" t="s">
        <v>20</v>
      </c>
      <c r="B28" s="11"/>
      <c r="C28" s="20">
        <v>0</v>
      </c>
      <c r="D28" s="13">
        <v>0</v>
      </c>
      <c r="E28" s="14">
        <v>0</v>
      </c>
      <c r="F28" s="15">
        <f t="shared" si="2"/>
        <v>0</v>
      </c>
      <c r="G28" s="13">
        <v>0</v>
      </c>
      <c r="H28" s="15">
        <f t="shared" ref="H28:H34" si="3">F28-G28</f>
        <v>0</v>
      </c>
    </row>
    <row r="29" spans="1:8" x14ac:dyDescent="0.25">
      <c r="A29" s="10" t="s">
        <v>21</v>
      </c>
      <c r="B29" s="11"/>
      <c r="C29" s="20">
        <v>0</v>
      </c>
      <c r="D29" s="13">
        <v>0</v>
      </c>
      <c r="E29" s="14">
        <v>0</v>
      </c>
      <c r="F29" s="15">
        <f t="shared" si="2"/>
        <v>0</v>
      </c>
      <c r="G29" s="13">
        <v>0</v>
      </c>
      <c r="H29" s="15">
        <f t="shared" si="3"/>
        <v>0</v>
      </c>
    </row>
    <row r="30" spans="1:8" x14ac:dyDescent="0.25">
      <c r="A30" s="10" t="s">
        <v>22</v>
      </c>
      <c r="B30" s="11"/>
      <c r="C30" s="20">
        <v>0</v>
      </c>
      <c r="D30" s="13">
        <v>0</v>
      </c>
      <c r="E30" s="14">
        <v>0</v>
      </c>
      <c r="F30" s="15">
        <f t="shared" si="2"/>
        <v>0</v>
      </c>
      <c r="G30" s="13">
        <v>0</v>
      </c>
      <c r="H30" s="15">
        <f t="shared" si="3"/>
        <v>0</v>
      </c>
    </row>
    <row r="31" spans="1:8" x14ac:dyDescent="0.25">
      <c r="A31" s="10" t="s">
        <v>23</v>
      </c>
      <c r="B31" s="11"/>
      <c r="C31" s="20">
        <v>0</v>
      </c>
      <c r="D31" s="13">
        <v>0</v>
      </c>
      <c r="E31" s="14">
        <v>0</v>
      </c>
      <c r="F31" s="15">
        <f t="shared" si="2"/>
        <v>0</v>
      </c>
      <c r="G31" s="13">
        <v>0</v>
      </c>
      <c r="H31" s="15">
        <f t="shared" si="3"/>
        <v>0</v>
      </c>
    </row>
    <row r="32" spans="1:8" x14ac:dyDescent="0.25">
      <c r="A32" s="10" t="s">
        <v>24</v>
      </c>
      <c r="B32" s="11"/>
      <c r="C32" s="20">
        <v>0</v>
      </c>
      <c r="D32" s="13">
        <v>0</v>
      </c>
      <c r="E32" s="14">
        <v>0</v>
      </c>
      <c r="F32" s="15">
        <f t="shared" si="2"/>
        <v>0</v>
      </c>
      <c r="G32" s="13">
        <v>0</v>
      </c>
      <c r="H32" s="15">
        <f t="shared" si="3"/>
        <v>0</v>
      </c>
    </row>
    <row r="33" spans="1:9" x14ac:dyDescent="0.25">
      <c r="A33" s="10" t="s">
        <v>25</v>
      </c>
      <c r="B33" s="11"/>
      <c r="C33" s="20">
        <v>0</v>
      </c>
      <c r="D33" s="13">
        <v>0</v>
      </c>
      <c r="E33" s="14">
        <v>0</v>
      </c>
      <c r="F33" s="15">
        <f t="shared" si="2"/>
        <v>0</v>
      </c>
      <c r="G33" s="13">
        <v>0</v>
      </c>
      <c r="H33" s="15">
        <f t="shared" si="3"/>
        <v>0</v>
      </c>
    </row>
    <row r="34" spans="1:9" x14ac:dyDescent="0.25">
      <c r="A34" s="10" t="s">
        <v>26</v>
      </c>
      <c r="B34" s="11"/>
      <c r="C34" s="20">
        <v>0</v>
      </c>
      <c r="D34" s="13">
        <v>0</v>
      </c>
      <c r="E34" s="14">
        <v>0</v>
      </c>
      <c r="F34" s="15">
        <f t="shared" si="2"/>
        <v>0</v>
      </c>
      <c r="G34" s="13">
        <v>0</v>
      </c>
      <c r="H34" s="15">
        <f t="shared" si="3"/>
        <v>0</v>
      </c>
    </row>
    <row r="35" spans="1:9" ht="13" x14ac:dyDescent="0.3">
      <c r="A35" s="4"/>
      <c r="B35" s="16"/>
      <c r="C35" s="16"/>
      <c r="D35" s="16"/>
      <c r="E35" s="57" t="s">
        <v>27</v>
      </c>
      <c r="F35" s="25">
        <f>SUM(F27:F34)</f>
        <v>0</v>
      </c>
      <c r="G35" s="54">
        <f t="shared" ref="G35" si="4">SUM(G27:G34)</f>
        <v>0</v>
      </c>
      <c r="H35" s="15">
        <f>F35-G35</f>
        <v>0</v>
      </c>
    </row>
    <row r="36" spans="1:9" x14ac:dyDescent="0.25">
      <c r="A36" s="4"/>
      <c r="B36" s="16"/>
      <c r="C36" s="16"/>
      <c r="D36" s="16"/>
      <c r="E36" s="16"/>
      <c r="F36" s="4"/>
      <c r="G36" s="55"/>
      <c r="H36" s="53"/>
    </row>
    <row r="37" spans="1:9" ht="13" x14ac:dyDescent="0.3">
      <c r="A37" s="4"/>
      <c r="B37" s="4"/>
      <c r="C37" s="90" t="s">
        <v>28</v>
      </c>
      <c r="D37" s="91"/>
      <c r="E37" s="92"/>
      <c r="F37" s="25">
        <f>SUM(F24+F35)</f>
        <v>0</v>
      </c>
      <c r="G37" s="54">
        <f>SUM(G24,G35)</f>
        <v>0</v>
      </c>
      <c r="H37" s="54">
        <f>F37-G37</f>
        <v>0</v>
      </c>
    </row>
    <row r="38" spans="1:9" ht="13" x14ac:dyDescent="0.3">
      <c r="A38" s="21"/>
      <c r="B38" s="21"/>
      <c r="C38" s="21"/>
      <c r="D38" s="21"/>
      <c r="E38" s="22"/>
      <c r="F38" s="17"/>
      <c r="G38" s="55"/>
      <c r="H38" s="55"/>
    </row>
    <row r="39" spans="1:9" ht="24.75" customHeight="1" x14ac:dyDescent="0.3">
      <c r="A39" s="23" t="s">
        <v>29</v>
      </c>
      <c r="B39" s="24"/>
      <c r="C39" s="79" t="s">
        <v>91</v>
      </c>
      <c r="D39" s="80"/>
      <c r="E39" s="81"/>
      <c r="F39" s="66">
        <v>0</v>
      </c>
      <c r="G39" s="66">
        <v>0</v>
      </c>
      <c r="H39" s="54">
        <f>IF(F39-G39&gt;I39,I39,F39-G39)</f>
        <v>0</v>
      </c>
      <c r="I39" s="1">
        <f>H37*15%</f>
        <v>0</v>
      </c>
    </row>
    <row r="40" spans="1:9" ht="11.25" customHeight="1" x14ac:dyDescent="0.3">
      <c r="A40" s="26"/>
      <c r="B40" s="27"/>
      <c r="C40" s="28"/>
      <c r="D40" s="28"/>
      <c r="E40" s="29"/>
      <c r="F40" s="6"/>
      <c r="G40" s="53"/>
      <c r="H40" s="53"/>
    </row>
    <row r="41" spans="1:9" ht="27.75" customHeight="1" x14ac:dyDescent="0.3">
      <c r="A41" s="4"/>
      <c r="B41" s="5"/>
      <c r="C41" s="108" t="s">
        <v>30</v>
      </c>
      <c r="D41" s="108"/>
      <c r="E41" s="108"/>
      <c r="F41" s="25">
        <f>SUM(F39+F37)</f>
        <v>0</v>
      </c>
      <c r="G41" s="54">
        <f>SUM(G37,G39)</f>
        <v>0</v>
      </c>
      <c r="H41" s="54">
        <f>F41-G41</f>
        <v>0</v>
      </c>
    </row>
    <row r="42" spans="1:9" ht="24" customHeight="1" x14ac:dyDescent="0.3">
      <c r="A42" s="4"/>
      <c r="B42" s="16"/>
      <c r="C42" s="16"/>
      <c r="D42" s="16"/>
      <c r="E42" s="22"/>
      <c r="F42" s="17"/>
      <c r="G42" s="55"/>
      <c r="H42" s="53"/>
    </row>
    <row r="43" spans="1:9" ht="27" customHeight="1" x14ac:dyDescent="0.3">
      <c r="A43" s="23" t="s">
        <v>31</v>
      </c>
      <c r="B43" s="30"/>
      <c r="C43" s="109" t="s">
        <v>76</v>
      </c>
      <c r="D43" s="110"/>
      <c r="E43" s="110"/>
      <c r="F43" s="110"/>
      <c r="G43" s="110"/>
      <c r="H43" s="110"/>
    </row>
    <row r="44" spans="1:9" x14ac:dyDescent="0.25">
      <c r="A44" s="10" t="s">
        <v>32</v>
      </c>
      <c r="B44" s="11"/>
      <c r="C44" s="11"/>
      <c r="D44" s="11"/>
      <c r="E44" s="11"/>
      <c r="F44" s="31">
        <v>0</v>
      </c>
      <c r="G44" s="31">
        <v>0</v>
      </c>
      <c r="H44" s="67">
        <f>F44-G44</f>
        <v>0</v>
      </c>
    </row>
    <row r="45" spans="1:9" x14ac:dyDescent="0.25">
      <c r="A45" s="10" t="s">
        <v>33</v>
      </c>
      <c r="B45" s="11"/>
      <c r="C45" s="11"/>
      <c r="D45" s="11"/>
      <c r="E45" s="11"/>
      <c r="F45" s="58">
        <v>0</v>
      </c>
      <c r="G45" s="31">
        <v>0</v>
      </c>
      <c r="H45" s="67">
        <f t="shared" ref="H45:H46" si="5">F45-G45</f>
        <v>0</v>
      </c>
    </row>
    <row r="46" spans="1:9" ht="13" x14ac:dyDescent="0.3">
      <c r="A46" s="4"/>
      <c r="B46" s="4"/>
      <c r="C46" s="90" t="s">
        <v>34</v>
      </c>
      <c r="D46" s="91"/>
      <c r="E46" s="92"/>
      <c r="F46" s="25">
        <f>SUM(F44:F45)</f>
        <v>0</v>
      </c>
      <c r="G46" s="54">
        <f t="shared" ref="G46" si="6">SUM(G44:G45)</f>
        <v>0</v>
      </c>
      <c r="H46" s="54">
        <f t="shared" si="5"/>
        <v>0</v>
      </c>
    </row>
    <row r="47" spans="1:9" ht="27" customHeight="1" x14ac:dyDescent="0.3">
      <c r="A47" s="4"/>
      <c r="B47" s="4"/>
      <c r="C47" s="61"/>
      <c r="D47" s="61"/>
      <c r="E47" s="61"/>
      <c r="F47" s="62"/>
      <c r="G47" s="53"/>
      <c r="H47" s="53"/>
    </row>
    <row r="48" spans="1:9" ht="13" x14ac:dyDescent="0.3">
      <c r="A48" s="23" t="s">
        <v>35</v>
      </c>
      <c r="B48" s="30"/>
      <c r="C48" s="63" t="s">
        <v>77</v>
      </c>
      <c r="D48" s="63"/>
      <c r="E48" s="63"/>
      <c r="F48" s="63"/>
      <c r="G48" s="53"/>
      <c r="H48" s="53"/>
    </row>
    <row r="49" spans="1:9" x14ac:dyDescent="0.25">
      <c r="A49" s="32" t="s">
        <v>36</v>
      </c>
      <c r="B49" s="21"/>
      <c r="C49" s="21"/>
      <c r="D49" s="21"/>
      <c r="E49" s="21"/>
      <c r="F49" s="59">
        <v>0</v>
      </c>
      <c r="G49" s="31">
        <v>0</v>
      </c>
      <c r="H49" s="15">
        <f>F49-G49</f>
        <v>0</v>
      </c>
    </row>
    <row r="50" spans="1:9" x14ac:dyDescent="0.25">
      <c r="A50" s="10" t="s">
        <v>37</v>
      </c>
      <c r="B50" s="11"/>
      <c r="C50" s="11"/>
      <c r="D50" s="11"/>
      <c r="E50" s="11"/>
      <c r="F50" s="31">
        <v>0</v>
      </c>
      <c r="G50" s="59">
        <v>0</v>
      </c>
      <c r="H50" s="15">
        <f>F50-G50</f>
        <v>0</v>
      </c>
    </row>
    <row r="51" spans="1:9" ht="13" x14ac:dyDescent="0.3">
      <c r="A51" s="4"/>
      <c r="B51" s="4"/>
      <c r="C51" s="78" t="s">
        <v>38</v>
      </c>
      <c r="D51" s="78"/>
      <c r="E51" s="78"/>
      <c r="F51" s="25">
        <f>SUM(F49:F50)</f>
        <v>0</v>
      </c>
      <c r="G51" s="54">
        <f t="shared" ref="G51" si="7">SUM(G49:G50)</f>
        <v>0</v>
      </c>
      <c r="H51" s="54">
        <f>F51-G51</f>
        <v>0</v>
      </c>
    </row>
    <row r="52" spans="1:9" ht="30.75" customHeight="1" x14ac:dyDescent="0.3">
      <c r="A52" s="4"/>
      <c r="B52" s="4"/>
      <c r="C52" s="5"/>
      <c r="D52" s="5"/>
      <c r="E52" s="5"/>
      <c r="F52" s="6"/>
      <c r="G52" s="53"/>
      <c r="H52" s="53"/>
    </row>
    <row r="53" spans="1:9" ht="13" x14ac:dyDescent="0.3">
      <c r="A53" s="23" t="s">
        <v>39</v>
      </c>
      <c r="B53" s="30"/>
      <c r="C53" s="76" t="s">
        <v>77</v>
      </c>
      <c r="D53" s="77"/>
      <c r="E53" s="77"/>
      <c r="F53" s="77"/>
      <c r="G53" s="77"/>
      <c r="H53" s="77"/>
    </row>
    <row r="54" spans="1:9" x14ac:dyDescent="0.25">
      <c r="A54" s="10" t="s">
        <v>40</v>
      </c>
      <c r="B54" s="11"/>
      <c r="C54" s="11"/>
      <c r="D54" s="11"/>
      <c r="E54" s="11"/>
      <c r="F54" s="31">
        <v>0</v>
      </c>
      <c r="G54" s="31">
        <v>0</v>
      </c>
      <c r="H54" s="15">
        <f>F54-G54</f>
        <v>0</v>
      </c>
    </row>
    <row r="55" spans="1:9" x14ac:dyDescent="0.25">
      <c r="A55" s="10" t="s">
        <v>41</v>
      </c>
      <c r="B55" s="11"/>
      <c r="C55" s="11"/>
      <c r="D55" s="11"/>
      <c r="E55" s="11"/>
      <c r="F55" s="31">
        <v>0</v>
      </c>
      <c r="G55" s="31">
        <v>0</v>
      </c>
      <c r="H55" s="15">
        <f>F55-G55</f>
        <v>0</v>
      </c>
    </row>
    <row r="56" spans="1:9" ht="15.75" customHeight="1" x14ac:dyDescent="0.3">
      <c r="A56" s="4"/>
      <c r="B56" s="4"/>
      <c r="C56" s="78" t="s">
        <v>42</v>
      </c>
      <c r="D56" s="78"/>
      <c r="E56" s="78"/>
      <c r="F56" s="25">
        <f>SUM(F54:F55)</f>
        <v>0</v>
      </c>
      <c r="G56" s="54">
        <f t="shared" ref="G56:H56" si="8">SUM(G54:G55)</f>
        <v>0</v>
      </c>
      <c r="H56" s="54">
        <f t="shared" si="8"/>
        <v>0</v>
      </c>
    </row>
    <row r="57" spans="1:9" ht="22.5" customHeight="1" x14ac:dyDescent="0.3">
      <c r="A57" s="21"/>
      <c r="B57" s="21"/>
      <c r="C57" s="21"/>
      <c r="D57" s="21"/>
      <c r="E57" s="33"/>
      <c r="F57" s="34"/>
      <c r="G57" s="53"/>
      <c r="H57" s="53"/>
    </row>
    <row r="58" spans="1:9" ht="42" customHeight="1" x14ac:dyDescent="0.25">
      <c r="A58" s="35" t="s">
        <v>43</v>
      </c>
      <c r="B58" s="36"/>
      <c r="C58" s="84" t="s">
        <v>88</v>
      </c>
      <c r="D58" s="85"/>
      <c r="E58" s="85"/>
      <c r="F58" s="85"/>
      <c r="G58" s="85"/>
      <c r="H58" s="85"/>
    </row>
    <row r="59" spans="1:9" x14ac:dyDescent="0.25">
      <c r="A59" s="82" t="s">
        <v>44</v>
      </c>
      <c r="B59" s="83"/>
      <c r="C59" s="83"/>
      <c r="D59" s="37"/>
      <c r="E59" s="38"/>
      <c r="F59" s="31">
        <v>0</v>
      </c>
      <c r="G59" s="31">
        <v>0</v>
      </c>
      <c r="H59" s="15">
        <f>F59-G59</f>
        <v>0</v>
      </c>
    </row>
    <row r="60" spans="1:9" x14ac:dyDescent="0.25">
      <c r="A60" s="39" t="s">
        <v>45</v>
      </c>
      <c r="B60" s="40"/>
      <c r="C60" s="40"/>
      <c r="D60" s="37"/>
      <c r="E60" s="38"/>
      <c r="F60" s="31">
        <v>0</v>
      </c>
      <c r="G60" s="31">
        <v>0</v>
      </c>
      <c r="H60" s="15">
        <f t="shared" ref="H60:H61" si="9">F60-G60</f>
        <v>0</v>
      </c>
    </row>
    <row r="61" spans="1:9" x14ac:dyDescent="0.25">
      <c r="A61" s="39" t="s">
        <v>46</v>
      </c>
      <c r="B61" s="40"/>
      <c r="C61" s="40"/>
      <c r="D61" s="37"/>
      <c r="E61" s="38"/>
      <c r="F61" s="31">
        <v>0</v>
      </c>
      <c r="G61" s="31">
        <v>0</v>
      </c>
      <c r="H61" s="15">
        <f t="shared" si="9"/>
        <v>0</v>
      </c>
    </row>
    <row r="62" spans="1:9" ht="13" x14ac:dyDescent="0.3">
      <c r="A62" s="41"/>
      <c r="B62" s="42"/>
      <c r="C62" s="78" t="s">
        <v>47</v>
      </c>
      <c r="D62" s="78"/>
      <c r="E62" s="78"/>
      <c r="F62" s="25">
        <f>SUM(F59:F61)</f>
        <v>0</v>
      </c>
      <c r="G62" s="54">
        <f t="shared" ref="G62" si="10">SUM(G59:G61)</f>
        <v>0</v>
      </c>
      <c r="H62" s="54">
        <f>IF(F62-G62&gt;I62,I62,F62-G62)</f>
        <v>0</v>
      </c>
      <c r="I62" s="1">
        <f>H94*10%</f>
        <v>0</v>
      </c>
    </row>
    <row r="63" spans="1:9" ht="22.5" customHeight="1" x14ac:dyDescent="0.3">
      <c r="A63" s="43"/>
      <c r="B63" s="44"/>
      <c r="C63" s="5"/>
      <c r="D63" s="5"/>
      <c r="E63" s="5"/>
      <c r="F63" s="6"/>
      <c r="G63" s="53"/>
      <c r="H63" s="53"/>
    </row>
    <row r="64" spans="1:9" ht="13" x14ac:dyDescent="0.3">
      <c r="A64" s="23" t="s">
        <v>48</v>
      </c>
      <c r="B64" s="30"/>
      <c r="C64" s="76" t="s">
        <v>77</v>
      </c>
      <c r="D64" s="77"/>
      <c r="E64" s="77"/>
      <c r="F64" s="77"/>
      <c r="G64" s="77"/>
      <c r="H64" s="77"/>
    </row>
    <row r="65" spans="1:8" x14ac:dyDescent="0.25">
      <c r="A65" s="10" t="s">
        <v>49</v>
      </c>
      <c r="B65" s="11"/>
      <c r="C65" s="11"/>
      <c r="D65" s="11"/>
      <c r="E65" s="11"/>
      <c r="F65" s="31">
        <v>0</v>
      </c>
      <c r="G65" s="31">
        <v>0</v>
      </c>
      <c r="H65" s="15">
        <f>F65-G65</f>
        <v>0</v>
      </c>
    </row>
    <row r="66" spans="1:8" x14ac:dyDescent="0.25">
      <c r="A66" s="10" t="s">
        <v>50</v>
      </c>
      <c r="B66" s="11"/>
      <c r="C66" s="11"/>
      <c r="D66" s="11"/>
      <c r="E66" s="11"/>
      <c r="F66" s="31">
        <v>0</v>
      </c>
      <c r="G66" s="31">
        <v>0</v>
      </c>
      <c r="H66" s="15">
        <f t="shared" ref="H66:H69" si="11">F66-G66</f>
        <v>0</v>
      </c>
    </row>
    <row r="67" spans="1:8" x14ac:dyDescent="0.25">
      <c r="A67" s="10" t="s">
        <v>51</v>
      </c>
      <c r="B67" s="11"/>
      <c r="C67" s="11"/>
      <c r="D67" s="11"/>
      <c r="E67" s="11"/>
      <c r="F67" s="31">
        <v>0</v>
      </c>
      <c r="G67" s="31">
        <v>0</v>
      </c>
      <c r="H67" s="15">
        <f t="shared" si="11"/>
        <v>0</v>
      </c>
    </row>
    <row r="68" spans="1:8" x14ac:dyDescent="0.25">
      <c r="A68" s="10" t="s">
        <v>52</v>
      </c>
      <c r="B68" s="11"/>
      <c r="C68" s="11"/>
      <c r="D68" s="11"/>
      <c r="E68" s="11"/>
      <c r="F68" s="31">
        <v>0</v>
      </c>
      <c r="G68" s="31">
        <v>0</v>
      </c>
      <c r="H68" s="15">
        <f t="shared" si="11"/>
        <v>0</v>
      </c>
    </row>
    <row r="69" spans="1:8" x14ac:dyDescent="0.25">
      <c r="A69" s="10" t="s">
        <v>53</v>
      </c>
      <c r="B69" s="11"/>
      <c r="C69" s="11"/>
      <c r="D69" s="11"/>
      <c r="E69" s="11"/>
      <c r="F69" s="31">
        <v>0</v>
      </c>
      <c r="G69" s="31">
        <v>0</v>
      </c>
      <c r="H69" s="15">
        <f t="shared" si="11"/>
        <v>0</v>
      </c>
    </row>
    <row r="70" spans="1:8" ht="13" x14ac:dyDescent="0.3">
      <c r="A70" s="4"/>
      <c r="B70" s="4"/>
      <c r="C70" s="78" t="s">
        <v>54</v>
      </c>
      <c r="D70" s="78"/>
      <c r="E70" s="78"/>
      <c r="F70" s="25">
        <f>SUM(F65:F69)</f>
        <v>0</v>
      </c>
      <c r="G70" s="54">
        <f t="shared" ref="G70:H70" si="12">SUM(G65:G69)</f>
        <v>0</v>
      </c>
      <c r="H70" s="54">
        <f t="shared" si="12"/>
        <v>0</v>
      </c>
    </row>
    <row r="71" spans="1:8" ht="25.5" customHeight="1" x14ac:dyDescent="0.3">
      <c r="A71" s="43"/>
      <c r="B71" s="44"/>
      <c r="C71" s="5"/>
      <c r="D71" s="5"/>
      <c r="E71" s="5"/>
      <c r="F71" s="6"/>
      <c r="G71" s="53"/>
      <c r="H71" s="53"/>
    </row>
    <row r="72" spans="1:8" ht="40.5" customHeight="1" x14ac:dyDescent="0.25">
      <c r="A72" s="35" t="s">
        <v>55</v>
      </c>
      <c r="B72" s="36"/>
      <c r="C72" s="93" t="s">
        <v>78</v>
      </c>
      <c r="D72" s="94"/>
      <c r="E72" s="94"/>
      <c r="F72" s="94"/>
      <c r="G72" s="94"/>
      <c r="H72" s="94"/>
    </row>
    <row r="73" spans="1:8" ht="13.5" customHeight="1" x14ac:dyDescent="0.25">
      <c r="A73" s="82" t="s">
        <v>56</v>
      </c>
      <c r="B73" s="83"/>
      <c r="C73" s="83"/>
      <c r="D73" s="37"/>
      <c r="E73" s="38"/>
      <c r="F73" s="31">
        <v>0</v>
      </c>
      <c r="G73" s="31">
        <v>0</v>
      </c>
      <c r="H73" s="15">
        <f>F73-G73</f>
        <v>0</v>
      </c>
    </row>
    <row r="74" spans="1:8" ht="13.5" customHeight="1" x14ac:dyDescent="0.25">
      <c r="A74" s="39" t="s">
        <v>57</v>
      </c>
      <c r="B74" s="40"/>
      <c r="C74" s="40"/>
      <c r="D74" s="37"/>
      <c r="E74" s="38"/>
      <c r="F74" s="31">
        <v>0</v>
      </c>
      <c r="G74" s="31">
        <v>0</v>
      </c>
      <c r="H74" s="15">
        <f t="shared" ref="H74:H75" si="13">F74-G74</f>
        <v>0</v>
      </c>
    </row>
    <row r="75" spans="1:8" ht="13.5" customHeight="1" x14ac:dyDescent="0.25">
      <c r="A75" s="39" t="s">
        <v>58</v>
      </c>
      <c r="B75" s="40"/>
      <c r="C75" s="40"/>
      <c r="D75" s="37"/>
      <c r="E75" s="38"/>
      <c r="F75" s="58">
        <v>0</v>
      </c>
      <c r="G75" s="31">
        <v>0</v>
      </c>
      <c r="H75" s="15">
        <f t="shared" si="13"/>
        <v>0</v>
      </c>
    </row>
    <row r="76" spans="1:8" ht="13.5" customHeight="1" x14ac:dyDescent="0.3">
      <c r="A76" s="41"/>
      <c r="B76" s="42"/>
      <c r="C76" s="78" t="s">
        <v>59</v>
      </c>
      <c r="D76" s="78"/>
      <c r="E76" s="78"/>
      <c r="F76" s="25">
        <f>SUM(F73:F75)</f>
        <v>0</v>
      </c>
      <c r="G76" s="54">
        <f t="shared" ref="G76:H76" si="14">SUM(G73:G75)</f>
        <v>0</v>
      </c>
      <c r="H76" s="54">
        <f t="shared" si="14"/>
        <v>0</v>
      </c>
    </row>
    <row r="77" spans="1:8" ht="13" x14ac:dyDescent="0.3">
      <c r="A77" s="21"/>
      <c r="B77" s="21"/>
      <c r="C77" s="4"/>
      <c r="D77" s="4"/>
      <c r="E77" s="5"/>
      <c r="F77" s="17"/>
      <c r="G77" s="53"/>
      <c r="H77" s="53"/>
    </row>
    <row r="78" spans="1:8" ht="12.75" customHeight="1" x14ac:dyDescent="0.3">
      <c r="A78" s="23" t="s">
        <v>60</v>
      </c>
      <c r="B78" s="30"/>
      <c r="C78" s="76" t="s">
        <v>75</v>
      </c>
      <c r="D78" s="77"/>
      <c r="E78" s="77"/>
      <c r="F78" s="77"/>
      <c r="G78" s="77"/>
      <c r="H78" s="77"/>
    </row>
    <row r="79" spans="1:8" x14ac:dyDescent="0.25">
      <c r="A79" s="10" t="s">
        <v>49</v>
      </c>
      <c r="B79" s="11"/>
      <c r="C79" s="21"/>
      <c r="D79" s="21"/>
      <c r="E79" s="21"/>
      <c r="F79" s="59">
        <v>0</v>
      </c>
      <c r="G79" s="31">
        <v>0</v>
      </c>
      <c r="H79" s="15">
        <f>F79-G79</f>
        <v>0</v>
      </c>
    </row>
    <row r="80" spans="1:8" x14ac:dyDescent="0.25">
      <c r="A80" s="10" t="s">
        <v>50</v>
      </c>
      <c r="B80" s="11"/>
      <c r="C80" s="11"/>
      <c r="D80" s="11"/>
      <c r="E80" s="11"/>
      <c r="F80" s="31">
        <v>0</v>
      </c>
      <c r="G80" s="31">
        <v>0</v>
      </c>
      <c r="H80" s="15">
        <f t="shared" ref="H80:H83" si="15">F80-G80</f>
        <v>0</v>
      </c>
    </row>
    <row r="81" spans="1:8" x14ac:dyDescent="0.25">
      <c r="A81" s="10" t="s">
        <v>51</v>
      </c>
      <c r="B81" s="11"/>
      <c r="C81" s="11"/>
      <c r="D81" s="11"/>
      <c r="E81" s="11"/>
      <c r="F81" s="31">
        <v>0</v>
      </c>
      <c r="G81" s="31">
        <v>0</v>
      </c>
      <c r="H81" s="15">
        <f t="shared" si="15"/>
        <v>0</v>
      </c>
    </row>
    <row r="82" spans="1:8" x14ac:dyDescent="0.25">
      <c r="A82" s="10" t="s">
        <v>52</v>
      </c>
      <c r="B82" s="11"/>
      <c r="C82" s="11"/>
      <c r="D82" s="11"/>
      <c r="E82" s="11"/>
      <c r="F82" s="31">
        <v>0</v>
      </c>
      <c r="G82" s="31">
        <v>0</v>
      </c>
      <c r="H82" s="15">
        <f t="shared" si="15"/>
        <v>0</v>
      </c>
    </row>
    <row r="83" spans="1:8" x14ac:dyDescent="0.25">
      <c r="A83" s="10" t="s">
        <v>53</v>
      </c>
      <c r="B83" s="11"/>
      <c r="C83" s="11"/>
      <c r="D83" s="11"/>
      <c r="E83" s="11"/>
      <c r="F83" s="31">
        <v>0</v>
      </c>
      <c r="G83" s="31">
        <v>0</v>
      </c>
      <c r="H83" s="15">
        <f t="shared" si="15"/>
        <v>0</v>
      </c>
    </row>
    <row r="84" spans="1:8" ht="13" x14ac:dyDescent="0.3">
      <c r="A84" s="4"/>
      <c r="B84" s="4"/>
      <c r="C84" s="78" t="s">
        <v>61</v>
      </c>
      <c r="D84" s="78"/>
      <c r="E84" s="78"/>
      <c r="F84" s="25">
        <f>SUM(F79:F83)</f>
        <v>0</v>
      </c>
      <c r="G84" s="54">
        <f t="shared" ref="G84" si="16">SUM(G79:G83)</f>
        <v>0</v>
      </c>
      <c r="H84" s="54">
        <f>SUM(H79:H83)</f>
        <v>0</v>
      </c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ht="13" x14ac:dyDescent="0.3">
      <c r="A86" s="23" t="s">
        <v>83</v>
      </c>
      <c r="B86" s="30"/>
      <c r="C86" s="76" t="s">
        <v>75</v>
      </c>
      <c r="D86" s="77"/>
      <c r="E86" s="77"/>
      <c r="F86" s="77"/>
      <c r="G86" s="77"/>
      <c r="H86" s="77"/>
    </row>
    <row r="87" spans="1:8" x14ac:dyDescent="0.25">
      <c r="A87" s="10" t="s">
        <v>49</v>
      </c>
      <c r="B87" s="11"/>
      <c r="C87" s="21"/>
      <c r="D87" s="21"/>
      <c r="E87" s="21"/>
      <c r="F87" s="59">
        <v>0</v>
      </c>
      <c r="G87" s="59">
        <v>0</v>
      </c>
      <c r="H87" s="15">
        <f>F87-G87</f>
        <v>0</v>
      </c>
    </row>
    <row r="88" spans="1:8" x14ac:dyDescent="0.25">
      <c r="A88" s="10" t="s">
        <v>50</v>
      </c>
      <c r="B88" s="11"/>
      <c r="C88" s="11"/>
      <c r="D88" s="11"/>
      <c r="E88" s="11"/>
      <c r="F88" s="31">
        <v>0</v>
      </c>
      <c r="G88" s="59">
        <v>0</v>
      </c>
      <c r="H88" s="15">
        <f t="shared" ref="H88:H92" si="17">F88-G88</f>
        <v>0</v>
      </c>
    </row>
    <row r="89" spans="1:8" x14ac:dyDescent="0.25">
      <c r="A89" s="10" t="s">
        <v>51</v>
      </c>
      <c r="B89" s="11"/>
      <c r="C89" s="11"/>
      <c r="D89" s="11"/>
      <c r="E89" s="11"/>
      <c r="F89" s="31">
        <v>0</v>
      </c>
      <c r="G89" s="59">
        <v>0</v>
      </c>
      <c r="H89" s="15">
        <f t="shared" si="17"/>
        <v>0</v>
      </c>
    </row>
    <row r="90" spans="1:8" x14ac:dyDescent="0.25">
      <c r="A90" s="10" t="s">
        <v>52</v>
      </c>
      <c r="B90" s="11"/>
      <c r="C90" s="11"/>
      <c r="D90" s="11"/>
      <c r="E90" s="11"/>
      <c r="F90" s="31">
        <v>0</v>
      </c>
      <c r="G90" s="59">
        <v>0</v>
      </c>
      <c r="H90" s="15">
        <f t="shared" si="17"/>
        <v>0</v>
      </c>
    </row>
    <row r="91" spans="1:8" x14ac:dyDescent="0.25">
      <c r="A91" s="10" t="s">
        <v>53</v>
      </c>
      <c r="B91" s="11"/>
      <c r="C91" s="11"/>
      <c r="D91" s="11"/>
      <c r="E91" s="11"/>
      <c r="F91" s="31">
        <v>0</v>
      </c>
      <c r="G91" s="59">
        <v>0</v>
      </c>
      <c r="H91" s="15">
        <f t="shared" si="17"/>
        <v>0</v>
      </c>
    </row>
    <row r="92" spans="1:8" ht="13" x14ac:dyDescent="0.3">
      <c r="A92" s="4"/>
      <c r="B92" s="4"/>
      <c r="C92" s="78" t="s">
        <v>84</v>
      </c>
      <c r="D92" s="78"/>
      <c r="E92" s="78"/>
      <c r="F92" s="25">
        <f>SUM(F87:F91)</f>
        <v>0</v>
      </c>
      <c r="G92" s="54">
        <f t="shared" ref="G92" si="18">SUM(G87:G91)</f>
        <v>0</v>
      </c>
      <c r="H92" s="64">
        <f t="shared" si="17"/>
        <v>0</v>
      </c>
    </row>
    <row r="93" spans="1:8" ht="13" x14ac:dyDescent="0.3">
      <c r="A93" s="4"/>
      <c r="B93" s="4"/>
      <c r="C93" s="5"/>
      <c r="D93" s="5"/>
      <c r="E93" s="5"/>
      <c r="F93" s="6"/>
      <c r="G93" s="53"/>
      <c r="H93" s="53"/>
    </row>
    <row r="94" spans="1:8" ht="13" x14ac:dyDescent="0.3">
      <c r="A94" s="23" t="s">
        <v>79</v>
      </c>
      <c r="B94" s="60"/>
      <c r="C94" s="11" t="s">
        <v>85</v>
      </c>
      <c r="D94" s="11"/>
      <c r="E94" s="11"/>
      <c r="F94" s="25">
        <f>SUM(F41,F46,F51,F56,F62,F70,F76,F84,F92)</f>
        <v>0</v>
      </c>
      <c r="G94" s="54">
        <f>SUM(G24,G35,G39,G46,G51,G56,G62,G70,G76,G84,G92)</f>
        <v>0</v>
      </c>
      <c r="H94" s="54">
        <f>F94-G94</f>
        <v>0</v>
      </c>
    </row>
    <row r="95" spans="1:8" ht="13" x14ac:dyDescent="0.3">
      <c r="A95" s="4"/>
      <c r="B95" s="4"/>
      <c r="C95" s="5"/>
      <c r="D95" s="5"/>
      <c r="E95" s="5"/>
      <c r="F95" s="6"/>
      <c r="G95" s="53"/>
      <c r="H95" s="53"/>
    </row>
    <row r="96" spans="1:8" ht="13" x14ac:dyDescent="0.3">
      <c r="A96" s="23" t="s">
        <v>80</v>
      </c>
      <c r="B96" s="60"/>
      <c r="C96" s="11" t="s">
        <v>86</v>
      </c>
      <c r="D96" s="11"/>
      <c r="E96" s="11"/>
      <c r="F96" s="25">
        <f>F94-SUM(F76,F84+F92)</f>
        <v>0</v>
      </c>
      <c r="G96" s="54">
        <f>G94-(G76+G84+G92)</f>
        <v>0</v>
      </c>
      <c r="H96" s="54">
        <f>F96-G96</f>
        <v>0</v>
      </c>
    </row>
    <row r="97" spans="1:9" ht="13" x14ac:dyDescent="0.3">
      <c r="A97" s="4"/>
      <c r="B97" s="4"/>
      <c r="C97" s="5"/>
      <c r="D97" s="5"/>
      <c r="E97" s="5"/>
      <c r="F97" s="6"/>
      <c r="G97" s="53"/>
      <c r="H97" s="53"/>
    </row>
    <row r="98" spans="1:9" ht="39" customHeight="1" x14ac:dyDescent="0.3">
      <c r="A98" s="23" t="s">
        <v>81</v>
      </c>
      <c r="B98" s="24"/>
      <c r="C98" s="79" t="s">
        <v>92</v>
      </c>
      <c r="D98" s="80"/>
      <c r="E98" s="81"/>
      <c r="F98" s="25">
        <f>F96*E98</f>
        <v>0</v>
      </c>
      <c r="G98" s="54">
        <f>G96*E98</f>
        <v>0</v>
      </c>
      <c r="H98" s="54">
        <f>IF(F98-G98&gt;I98,I98,F98-G98)</f>
        <v>0</v>
      </c>
      <c r="I98" s="1">
        <f>H96*30%</f>
        <v>0</v>
      </c>
    </row>
    <row r="99" spans="1:9" ht="13.5" customHeight="1" x14ac:dyDescent="0.3">
      <c r="A99" s="4"/>
      <c r="B99" s="4"/>
      <c r="C99" s="5"/>
      <c r="D99" s="5"/>
      <c r="E99" s="5"/>
      <c r="F99" s="6"/>
      <c r="G99" s="53"/>
      <c r="H99" s="53"/>
    </row>
    <row r="100" spans="1:9" ht="13" x14ac:dyDescent="0.3">
      <c r="A100" s="23" t="s">
        <v>82</v>
      </c>
      <c r="B100" s="30"/>
      <c r="C100" s="11" t="s">
        <v>87</v>
      </c>
      <c r="D100" s="11"/>
      <c r="E100" s="11"/>
      <c r="F100" s="25">
        <f>SUM(+F94+F98)</f>
        <v>0</v>
      </c>
      <c r="G100" s="54">
        <f>SUM(G94,G98)</f>
        <v>0</v>
      </c>
      <c r="H100" s="54">
        <f>IF(F100-G100&gt;I100,I100,F100-G100)</f>
        <v>0</v>
      </c>
      <c r="I100" s="65">
        <v>2500000</v>
      </c>
    </row>
    <row r="101" spans="1:9" ht="13" x14ac:dyDescent="0.3">
      <c r="A101" s="4"/>
      <c r="B101" s="4"/>
      <c r="C101" s="5"/>
      <c r="D101" s="5"/>
      <c r="E101" s="5"/>
      <c r="F101" s="6"/>
      <c r="G101" s="53"/>
      <c r="H101" s="53"/>
    </row>
    <row r="102" spans="1:9" ht="15.75" customHeight="1" x14ac:dyDescent="0.3">
      <c r="A102" s="26"/>
      <c r="B102" s="27"/>
      <c r="C102" s="28"/>
      <c r="D102" s="28"/>
      <c r="E102" s="29"/>
      <c r="F102" s="6"/>
      <c r="G102" s="53"/>
      <c r="H102" s="53"/>
    </row>
    <row r="103" spans="1:9" ht="13" x14ac:dyDescent="0.3">
      <c r="A103" s="4"/>
      <c r="B103" s="4"/>
      <c r="C103" s="5"/>
      <c r="D103" s="5"/>
      <c r="E103" s="5"/>
      <c r="F103" s="6"/>
      <c r="G103" s="53"/>
      <c r="H103" s="53"/>
    </row>
    <row r="104" spans="1:9" ht="13" x14ac:dyDescent="0.3">
      <c r="A104" s="18" t="s">
        <v>62</v>
      </c>
      <c r="B104" s="4"/>
      <c r="C104" s="5"/>
      <c r="D104" s="5"/>
      <c r="E104" s="5"/>
      <c r="F104" s="6"/>
      <c r="G104" s="53"/>
      <c r="H104" s="53"/>
    </row>
    <row r="105" spans="1:9" ht="15" customHeight="1" x14ac:dyDescent="0.3">
      <c r="A105" s="45" t="s">
        <v>63</v>
      </c>
      <c r="B105" s="46" t="s">
        <v>5</v>
      </c>
      <c r="C105" s="46" t="s">
        <v>64</v>
      </c>
      <c r="D105" s="46" t="s">
        <v>65</v>
      </c>
      <c r="E105" s="4"/>
      <c r="F105" s="4"/>
      <c r="G105" s="53"/>
      <c r="H105" s="53"/>
    </row>
    <row r="106" spans="1:9" ht="29.25" customHeight="1" x14ac:dyDescent="0.25">
      <c r="A106" s="47"/>
      <c r="B106" s="47"/>
      <c r="C106" s="47"/>
      <c r="D106" s="47"/>
      <c r="E106" s="48"/>
      <c r="F106" s="48"/>
      <c r="G106" s="53"/>
      <c r="H106" s="53"/>
    </row>
    <row r="107" spans="1:9" ht="13" x14ac:dyDescent="0.25">
      <c r="A107" s="49" t="s">
        <v>5</v>
      </c>
      <c r="B107" s="48"/>
      <c r="C107" s="48"/>
      <c r="D107" s="48"/>
      <c r="E107" s="48"/>
      <c r="F107" s="48"/>
      <c r="G107" s="53"/>
      <c r="H107" s="53"/>
    </row>
    <row r="108" spans="1:9" ht="13" x14ac:dyDescent="0.25">
      <c r="A108" s="47" t="s">
        <v>66</v>
      </c>
      <c r="B108" s="47" t="s">
        <v>67</v>
      </c>
      <c r="C108" s="47" t="s">
        <v>64</v>
      </c>
      <c r="D108" s="47" t="s">
        <v>65</v>
      </c>
      <c r="E108" s="48"/>
      <c r="F108" s="48"/>
      <c r="G108" s="53"/>
      <c r="H108" s="53"/>
    </row>
    <row r="109" spans="1:9" ht="31.5" customHeight="1" x14ac:dyDescent="0.25">
      <c r="A109" s="47"/>
      <c r="B109" s="47"/>
      <c r="C109" s="47"/>
      <c r="D109" s="47"/>
      <c r="E109" s="50"/>
      <c r="F109" s="50"/>
      <c r="G109" s="53"/>
      <c r="H109" s="53"/>
    </row>
    <row r="114" spans="6:6" x14ac:dyDescent="0.25">
      <c r="F114" s="51"/>
    </row>
  </sheetData>
  <mergeCells count="37">
    <mergeCell ref="C64:H64"/>
    <mergeCell ref="C72:H72"/>
    <mergeCell ref="G11:G12"/>
    <mergeCell ref="H11:H12"/>
    <mergeCell ref="A13:H13"/>
    <mergeCell ref="A18:H18"/>
    <mergeCell ref="A11:C11"/>
    <mergeCell ref="D12:F12"/>
    <mergeCell ref="A12:B12"/>
    <mergeCell ref="A59:C59"/>
    <mergeCell ref="C62:E62"/>
    <mergeCell ref="C41:E41"/>
    <mergeCell ref="C46:E46"/>
    <mergeCell ref="C51:E51"/>
    <mergeCell ref="C43:H43"/>
    <mergeCell ref="C53:H53"/>
    <mergeCell ref="C58:H58"/>
    <mergeCell ref="D26:H26"/>
    <mergeCell ref="C39:E39"/>
    <mergeCell ref="A26:B26"/>
    <mergeCell ref="C56:E56"/>
    <mergeCell ref="C37:E37"/>
    <mergeCell ref="C86:H86"/>
    <mergeCell ref="C92:E92"/>
    <mergeCell ref="C98:E98"/>
    <mergeCell ref="C70:E70"/>
    <mergeCell ref="A73:C73"/>
    <mergeCell ref="C76:E76"/>
    <mergeCell ref="C84:E84"/>
    <mergeCell ref="C78:H78"/>
    <mergeCell ref="A1:F1"/>
    <mergeCell ref="B10:C10"/>
    <mergeCell ref="D10:E10"/>
    <mergeCell ref="B6:H6"/>
    <mergeCell ref="B8:H8"/>
    <mergeCell ref="B9:H9"/>
    <mergeCell ref="B7:H7"/>
  </mergeCells>
  <pageMargins left="0.75" right="0.75" top="1" bottom="1" header="0.5" footer="0.5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D12" sqref="D12:F12"/>
    </sheetView>
  </sheetViews>
  <sheetFormatPr defaultColWidth="8.81640625" defaultRowHeight="12.5" x14ac:dyDescent="0.25"/>
  <cols>
    <col min="1" max="1" width="23.7265625" style="1" customWidth="1"/>
    <col min="2" max="2" width="17.1796875" style="1" customWidth="1"/>
    <col min="3" max="3" width="11.81640625" style="1" customWidth="1"/>
    <col min="4" max="4" width="14" style="1" customWidth="1"/>
    <col min="5" max="5" width="16.81640625" style="1" customWidth="1"/>
    <col min="6" max="6" width="15.1796875" style="1" customWidth="1"/>
    <col min="7" max="7" width="15.453125" style="1" customWidth="1"/>
    <col min="8" max="8" width="17.453125" style="1" customWidth="1"/>
    <col min="9" max="9" width="15.1796875" style="1" customWidth="1"/>
    <col min="10" max="16384" width="8.81640625" style="1"/>
  </cols>
  <sheetData>
    <row r="1" spans="1:9" ht="13" x14ac:dyDescent="0.3">
      <c r="A1" s="69" t="s">
        <v>93</v>
      </c>
      <c r="B1" s="69"/>
      <c r="C1" s="69"/>
      <c r="D1" s="69"/>
      <c r="E1" s="69"/>
      <c r="F1" s="69"/>
    </row>
    <row r="3" spans="1:9" ht="13" x14ac:dyDescent="0.25">
      <c r="A3" s="2" t="s">
        <v>74</v>
      </c>
      <c r="B3" s="3"/>
      <c r="C3" s="3"/>
      <c r="D3" s="3"/>
      <c r="E3" s="3"/>
      <c r="F3" s="3"/>
      <c r="G3" s="3"/>
      <c r="H3" s="3"/>
    </row>
    <row r="4" spans="1:9" ht="27" customHeight="1" x14ac:dyDescent="0.25">
      <c r="A4" s="2" t="s">
        <v>1</v>
      </c>
      <c r="B4" s="3"/>
      <c r="C4" s="3" t="s">
        <v>2</v>
      </c>
      <c r="D4" s="3"/>
      <c r="E4" s="3" t="s">
        <v>3</v>
      </c>
      <c r="F4" s="3"/>
      <c r="G4" s="3" t="s">
        <v>89</v>
      </c>
      <c r="H4" s="3"/>
    </row>
    <row r="5" spans="1:9" ht="13.5" customHeight="1" x14ac:dyDescent="0.3">
      <c r="A5" s="4"/>
      <c r="B5" s="4"/>
      <c r="C5" s="5"/>
      <c r="D5" s="5"/>
      <c r="E5" s="5"/>
      <c r="F5" s="6"/>
      <c r="G5" s="53"/>
      <c r="H5" s="53"/>
    </row>
    <row r="6" spans="1:9" ht="18.75" customHeight="1" x14ac:dyDescent="0.25">
      <c r="A6" s="7" t="s">
        <v>68</v>
      </c>
      <c r="B6" s="72"/>
      <c r="C6" s="72"/>
      <c r="D6" s="72"/>
      <c r="E6" s="72"/>
      <c r="F6" s="72"/>
      <c r="G6" s="72"/>
      <c r="H6" s="72"/>
    </row>
    <row r="7" spans="1:9" ht="21" customHeight="1" x14ac:dyDescent="0.25">
      <c r="A7" s="7" t="s">
        <v>69</v>
      </c>
      <c r="B7" s="73"/>
      <c r="C7" s="74"/>
      <c r="D7" s="74"/>
      <c r="E7" s="74"/>
      <c r="F7" s="74"/>
      <c r="G7" s="74"/>
      <c r="H7" s="75"/>
    </row>
    <row r="8" spans="1:9" ht="18.75" customHeight="1" x14ac:dyDescent="0.25">
      <c r="A8" s="7" t="s">
        <v>4</v>
      </c>
      <c r="B8" s="72"/>
      <c r="C8" s="72"/>
      <c r="D8" s="72"/>
      <c r="E8" s="72"/>
      <c r="F8" s="72"/>
      <c r="G8" s="72"/>
      <c r="H8" s="72"/>
    </row>
    <row r="9" spans="1:9" ht="20.25" customHeight="1" x14ac:dyDescent="0.25">
      <c r="A9" s="7" t="s">
        <v>5</v>
      </c>
      <c r="B9" s="72"/>
      <c r="C9" s="72"/>
      <c r="D9" s="72"/>
      <c r="E9" s="72"/>
      <c r="F9" s="72"/>
      <c r="G9" s="72"/>
      <c r="H9" s="72"/>
    </row>
    <row r="10" spans="1:9" ht="14.25" customHeight="1" x14ac:dyDescent="0.25">
      <c r="A10" s="8"/>
      <c r="B10" s="70"/>
      <c r="C10" s="71"/>
      <c r="D10" s="70"/>
      <c r="E10" s="71"/>
      <c r="F10" s="8"/>
      <c r="G10" s="8"/>
      <c r="H10" s="8"/>
    </row>
    <row r="11" spans="1:9" ht="43.5" customHeight="1" x14ac:dyDescent="0.25">
      <c r="A11" s="102" t="s">
        <v>6</v>
      </c>
      <c r="B11" s="103"/>
      <c r="C11" s="104"/>
      <c r="D11" s="9" t="s">
        <v>7</v>
      </c>
      <c r="E11" s="9" t="s">
        <v>8</v>
      </c>
      <c r="F11" s="9" t="s">
        <v>70</v>
      </c>
      <c r="G11" s="95" t="s">
        <v>71</v>
      </c>
      <c r="H11" s="97" t="s">
        <v>90</v>
      </c>
    </row>
    <row r="12" spans="1:9" ht="40.5" customHeight="1" x14ac:dyDescent="0.3">
      <c r="A12" s="88" t="s">
        <v>9</v>
      </c>
      <c r="B12" s="89"/>
      <c r="C12" s="52"/>
      <c r="D12" s="105"/>
      <c r="E12" s="106"/>
      <c r="F12" s="107"/>
      <c r="G12" s="96"/>
      <c r="H12" s="98"/>
    </row>
    <row r="13" spans="1:9" ht="13" x14ac:dyDescent="0.3">
      <c r="A13" s="99" t="s">
        <v>72</v>
      </c>
      <c r="B13" s="100"/>
      <c r="C13" s="100"/>
      <c r="D13" s="100"/>
      <c r="E13" s="100"/>
      <c r="F13" s="100"/>
      <c r="G13" s="100"/>
      <c r="H13" s="101"/>
    </row>
    <row r="14" spans="1:9" x14ac:dyDescent="0.25">
      <c r="A14" s="10" t="s">
        <v>11</v>
      </c>
      <c r="B14" s="11"/>
      <c r="C14" s="12"/>
      <c r="D14" s="13">
        <v>0</v>
      </c>
      <c r="E14" s="14">
        <v>0</v>
      </c>
      <c r="F14" s="15">
        <f>D14*E14</f>
        <v>0</v>
      </c>
      <c r="G14" s="13">
        <v>0</v>
      </c>
      <c r="H14" s="15">
        <f>IF(F14-G14&lt;&gt;0,0,F14-G14)</f>
        <v>0</v>
      </c>
      <c r="I14" s="1">
        <v>0</v>
      </c>
    </row>
    <row r="15" spans="1:9" x14ac:dyDescent="0.25">
      <c r="A15" s="10" t="s">
        <v>12</v>
      </c>
      <c r="B15" s="11"/>
      <c r="C15" s="12"/>
      <c r="D15" s="13">
        <v>0</v>
      </c>
      <c r="E15" s="14">
        <v>0</v>
      </c>
      <c r="F15" s="15">
        <f>D15*E15</f>
        <v>0</v>
      </c>
      <c r="G15" s="13">
        <v>0</v>
      </c>
      <c r="H15" s="15">
        <f t="shared" ref="H15:H17" si="0">IF(F15-G15&lt;&gt;0,0,F15-G15)</f>
        <v>0</v>
      </c>
    </row>
    <row r="16" spans="1:9" x14ac:dyDescent="0.25">
      <c r="A16" s="10" t="s">
        <v>13</v>
      </c>
      <c r="B16" s="11"/>
      <c r="C16" s="12"/>
      <c r="D16" s="13">
        <v>0</v>
      </c>
      <c r="E16" s="14">
        <v>0</v>
      </c>
      <c r="F16" s="15">
        <f>D16*E16</f>
        <v>0</v>
      </c>
      <c r="G16" s="13">
        <v>0</v>
      </c>
      <c r="H16" s="15">
        <f t="shared" si="0"/>
        <v>0</v>
      </c>
    </row>
    <row r="17" spans="1:8" x14ac:dyDescent="0.25">
      <c r="A17" s="10" t="s">
        <v>14</v>
      </c>
      <c r="B17" s="11"/>
      <c r="C17" s="12"/>
      <c r="D17" s="13">
        <v>0</v>
      </c>
      <c r="E17" s="14">
        <v>0</v>
      </c>
      <c r="F17" s="15">
        <f>D17*E17</f>
        <v>0</v>
      </c>
      <c r="G17" s="13">
        <v>0</v>
      </c>
      <c r="H17" s="15">
        <f t="shared" si="0"/>
        <v>0</v>
      </c>
    </row>
    <row r="18" spans="1:8" ht="13" x14ac:dyDescent="0.3">
      <c r="A18" s="111" t="s">
        <v>10</v>
      </c>
      <c r="B18" s="112"/>
      <c r="C18" s="112"/>
      <c r="D18" s="112"/>
      <c r="E18" s="112"/>
      <c r="F18" s="112"/>
      <c r="G18" s="112"/>
      <c r="H18" s="112"/>
    </row>
    <row r="19" spans="1:8" x14ac:dyDescent="0.25">
      <c r="A19" s="10" t="s">
        <v>11</v>
      </c>
      <c r="B19" s="11"/>
      <c r="C19" s="12"/>
      <c r="D19" s="13">
        <v>0</v>
      </c>
      <c r="E19" s="14">
        <v>0</v>
      </c>
      <c r="F19" s="15">
        <f>D19*E19</f>
        <v>0</v>
      </c>
      <c r="G19" s="13">
        <v>0</v>
      </c>
      <c r="H19" s="15">
        <f>IF(F19-G19&lt;&gt;0,0,F19-G19)</f>
        <v>0</v>
      </c>
    </row>
    <row r="20" spans="1:8" x14ac:dyDescent="0.25">
      <c r="A20" s="10" t="s">
        <v>12</v>
      </c>
      <c r="B20" s="11"/>
      <c r="C20" s="12"/>
      <c r="D20" s="13">
        <v>0</v>
      </c>
      <c r="E20" s="14">
        <v>0</v>
      </c>
      <c r="F20" s="15">
        <f>D20*E20</f>
        <v>0</v>
      </c>
      <c r="G20" s="13">
        <v>0</v>
      </c>
      <c r="H20" s="15">
        <f t="shared" ref="H20:H23" si="1">IF(F20-G20&lt;&gt;0,0,F20-G20)</f>
        <v>0</v>
      </c>
    </row>
    <row r="21" spans="1:8" x14ac:dyDescent="0.25">
      <c r="A21" s="10" t="s">
        <v>13</v>
      </c>
      <c r="B21" s="11"/>
      <c r="C21" s="12"/>
      <c r="D21" s="13">
        <v>0</v>
      </c>
      <c r="E21" s="14">
        <v>0</v>
      </c>
      <c r="F21" s="15">
        <f>D21*E21</f>
        <v>0</v>
      </c>
      <c r="G21" s="13">
        <v>0</v>
      </c>
      <c r="H21" s="15">
        <f t="shared" si="1"/>
        <v>0</v>
      </c>
    </row>
    <row r="22" spans="1:8" x14ac:dyDescent="0.25">
      <c r="A22" s="10" t="s">
        <v>14</v>
      </c>
      <c r="B22" s="11"/>
      <c r="C22" s="12"/>
      <c r="D22" s="13">
        <v>0</v>
      </c>
      <c r="E22" s="14">
        <v>0</v>
      </c>
      <c r="F22" s="15">
        <f>D22*E22</f>
        <v>0</v>
      </c>
      <c r="G22" s="13">
        <v>0</v>
      </c>
      <c r="H22" s="15">
        <f t="shared" si="1"/>
        <v>0</v>
      </c>
    </row>
    <row r="23" spans="1:8" x14ac:dyDescent="0.25">
      <c r="A23" s="10" t="s">
        <v>15</v>
      </c>
      <c r="B23" s="11"/>
      <c r="C23" s="12"/>
      <c r="D23" s="13">
        <v>0</v>
      </c>
      <c r="E23" s="14">
        <v>0</v>
      </c>
      <c r="F23" s="15">
        <f>D23*E23</f>
        <v>0</v>
      </c>
      <c r="G23" s="13">
        <v>0</v>
      </c>
      <c r="H23" s="15">
        <f t="shared" si="1"/>
        <v>0</v>
      </c>
    </row>
    <row r="24" spans="1:8" ht="13" x14ac:dyDescent="0.3">
      <c r="A24" s="4"/>
      <c r="B24" s="16"/>
      <c r="C24" s="16"/>
      <c r="D24" s="17"/>
      <c r="E24" s="57" t="s">
        <v>16</v>
      </c>
      <c r="F24" s="25">
        <f>SUM(F13:F23)</f>
        <v>0</v>
      </c>
      <c r="G24" s="54">
        <f>SUM(G14:G17,G19:G23)</f>
        <v>0</v>
      </c>
      <c r="H24" s="15">
        <f>IF(F24-G24&lt;&gt;0,0,F24-G24)</f>
        <v>0</v>
      </c>
    </row>
    <row r="25" spans="1:8" x14ac:dyDescent="0.25">
      <c r="A25" s="56"/>
      <c r="B25" s="56"/>
      <c r="C25" s="56"/>
      <c r="D25" s="56"/>
      <c r="E25" s="56"/>
      <c r="F25" s="56"/>
      <c r="G25" s="53"/>
      <c r="H25" s="53"/>
    </row>
    <row r="26" spans="1:8" ht="55.5" customHeight="1" x14ac:dyDescent="0.3">
      <c r="A26" s="88" t="s">
        <v>17</v>
      </c>
      <c r="B26" s="89"/>
      <c r="C26" s="19" t="s">
        <v>18</v>
      </c>
      <c r="D26" s="86" t="s">
        <v>73</v>
      </c>
      <c r="E26" s="87"/>
      <c r="F26" s="87"/>
      <c r="G26" s="87"/>
      <c r="H26" s="87"/>
    </row>
    <row r="27" spans="1:8" x14ac:dyDescent="0.25">
      <c r="A27" s="10" t="s">
        <v>19</v>
      </c>
      <c r="B27" s="11"/>
      <c r="C27" s="20">
        <v>0</v>
      </c>
      <c r="D27" s="13">
        <v>0</v>
      </c>
      <c r="E27" s="14">
        <v>0</v>
      </c>
      <c r="F27" s="15">
        <f t="shared" ref="F27:F34" si="2">C27*D27*E27</f>
        <v>0</v>
      </c>
      <c r="G27" s="13">
        <v>0</v>
      </c>
      <c r="H27" s="15">
        <f>F27-G27</f>
        <v>0</v>
      </c>
    </row>
    <row r="28" spans="1:8" x14ac:dyDescent="0.25">
      <c r="A28" s="10" t="s">
        <v>20</v>
      </c>
      <c r="B28" s="11"/>
      <c r="C28" s="20">
        <v>0</v>
      </c>
      <c r="D28" s="13">
        <v>0</v>
      </c>
      <c r="E28" s="14">
        <v>0</v>
      </c>
      <c r="F28" s="15">
        <f t="shared" si="2"/>
        <v>0</v>
      </c>
      <c r="G28" s="13">
        <v>0</v>
      </c>
      <c r="H28" s="15">
        <f t="shared" ref="H28:H34" si="3">F28-G28</f>
        <v>0</v>
      </c>
    </row>
    <row r="29" spans="1:8" x14ac:dyDescent="0.25">
      <c r="A29" s="10" t="s">
        <v>21</v>
      </c>
      <c r="B29" s="11"/>
      <c r="C29" s="20">
        <v>0</v>
      </c>
      <c r="D29" s="13">
        <v>0</v>
      </c>
      <c r="E29" s="14">
        <v>0</v>
      </c>
      <c r="F29" s="15">
        <f t="shared" si="2"/>
        <v>0</v>
      </c>
      <c r="G29" s="13">
        <v>0</v>
      </c>
      <c r="H29" s="15">
        <f t="shared" si="3"/>
        <v>0</v>
      </c>
    </row>
    <row r="30" spans="1:8" x14ac:dyDescent="0.25">
      <c r="A30" s="10" t="s">
        <v>22</v>
      </c>
      <c r="B30" s="11"/>
      <c r="C30" s="20">
        <v>0</v>
      </c>
      <c r="D30" s="13">
        <v>0</v>
      </c>
      <c r="E30" s="14">
        <v>0</v>
      </c>
      <c r="F30" s="15">
        <f t="shared" si="2"/>
        <v>0</v>
      </c>
      <c r="G30" s="13">
        <v>0</v>
      </c>
      <c r="H30" s="15">
        <f t="shared" si="3"/>
        <v>0</v>
      </c>
    </row>
    <row r="31" spans="1:8" x14ac:dyDescent="0.25">
      <c r="A31" s="10" t="s">
        <v>23</v>
      </c>
      <c r="B31" s="11"/>
      <c r="C31" s="20">
        <v>0</v>
      </c>
      <c r="D31" s="13">
        <v>0</v>
      </c>
      <c r="E31" s="14">
        <v>0</v>
      </c>
      <c r="F31" s="15">
        <f t="shared" si="2"/>
        <v>0</v>
      </c>
      <c r="G31" s="13">
        <v>0</v>
      </c>
      <c r="H31" s="15">
        <f t="shared" si="3"/>
        <v>0</v>
      </c>
    </row>
    <row r="32" spans="1:8" x14ac:dyDescent="0.25">
      <c r="A32" s="10" t="s">
        <v>24</v>
      </c>
      <c r="B32" s="11"/>
      <c r="C32" s="20">
        <v>0</v>
      </c>
      <c r="D32" s="13">
        <v>0</v>
      </c>
      <c r="E32" s="14">
        <v>0</v>
      </c>
      <c r="F32" s="15">
        <f t="shared" si="2"/>
        <v>0</v>
      </c>
      <c r="G32" s="13">
        <v>0</v>
      </c>
      <c r="H32" s="15">
        <f t="shared" si="3"/>
        <v>0</v>
      </c>
    </row>
    <row r="33" spans="1:9" x14ac:dyDescent="0.25">
      <c r="A33" s="10" t="s">
        <v>25</v>
      </c>
      <c r="B33" s="11"/>
      <c r="C33" s="20">
        <v>0</v>
      </c>
      <c r="D33" s="13">
        <v>0</v>
      </c>
      <c r="E33" s="14">
        <v>0</v>
      </c>
      <c r="F33" s="15">
        <f t="shared" si="2"/>
        <v>0</v>
      </c>
      <c r="G33" s="13">
        <v>0</v>
      </c>
      <c r="H33" s="15">
        <f t="shared" si="3"/>
        <v>0</v>
      </c>
    </row>
    <row r="34" spans="1:9" x14ac:dyDescent="0.25">
      <c r="A34" s="10" t="s">
        <v>26</v>
      </c>
      <c r="B34" s="11"/>
      <c r="C34" s="20">
        <v>0</v>
      </c>
      <c r="D34" s="13">
        <v>0</v>
      </c>
      <c r="E34" s="14">
        <v>0</v>
      </c>
      <c r="F34" s="15">
        <f t="shared" si="2"/>
        <v>0</v>
      </c>
      <c r="G34" s="13">
        <v>0</v>
      </c>
      <c r="H34" s="15">
        <f t="shared" si="3"/>
        <v>0</v>
      </c>
    </row>
    <row r="35" spans="1:9" ht="13" x14ac:dyDescent="0.3">
      <c r="A35" s="4"/>
      <c r="B35" s="16"/>
      <c r="C35" s="16"/>
      <c r="D35" s="16"/>
      <c r="E35" s="57" t="s">
        <v>27</v>
      </c>
      <c r="F35" s="25">
        <f>SUM(F27:F34)</f>
        <v>0</v>
      </c>
      <c r="G35" s="54">
        <f t="shared" ref="G35" si="4">SUM(G27:G34)</f>
        <v>0</v>
      </c>
      <c r="H35" s="64">
        <f>F35-G35</f>
        <v>0</v>
      </c>
    </row>
    <row r="36" spans="1:9" x14ac:dyDescent="0.25">
      <c r="A36" s="4"/>
      <c r="B36" s="16"/>
      <c r="C36" s="16"/>
      <c r="D36" s="16"/>
      <c r="E36" s="16"/>
      <c r="F36" s="4"/>
      <c r="G36" s="55"/>
      <c r="H36" s="53"/>
    </row>
    <row r="37" spans="1:9" ht="13" x14ac:dyDescent="0.3">
      <c r="A37" s="4"/>
      <c r="B37" s="4"/>
      <c r="C37" s="90" t="s">
        <v>28</v>
      </c>
      <c r="D37" s="91"/>
      <c r="E37" s="92"/>
      <c r="F37" s="25">
        <f>SUM(F24+F35)</f>
        <v>0</v>
      </c>
      <c r="G37" s="54">
        <f>SUM(G24,G35)</f>
        <v>0</v>
      </c>
      <c r="H37" s="54">
        <f>F37-G37</f>
        <v>0</v>
      </c>
    </row>
    <row r="38" spans="1:9" ht="13" x14ac:dyDescent="0.3">
      <c r="A38" s="21"/>
      <c r="B38" s="21"/>
      <c r="C38" s="21"/>
      <c r="D38" s="21"/>
      <c r="E38" s="22"/>
      <c r="F38" s="17"/>
      <c r="G38" s="55"/>
      <c r="H38" s="55"/>
    </row>
    <row r="39" spans="1:9" ht="24.75" customHeight="1" x14ac:dyDescent="0.3">
      <c r="A39" s="23" t="s">
        <v>29</v>
      </c>
      <c r="B39" s="24"/>
      <c r="C39" s="79" t="s">
        <v>91</v>
      </c>
      <c r="D39" s="80"/>
      <c r="E39" s="81"/>
      <c r="F39" s="66">
        <v>0</v>
      </c>
      <c r="G39" s="66">
        <v>0</v>
      </c>
      <c r="H39" s="54">
        <f>IF(F39-G39&gt;I39,I39,F39-G39)</f>
        <v>0</v>
      </c>
      <c r="I39" s="1">
        <f>H37*15%</f>
        <v>0</v>
      </c>
    </row>
    <row r="40" spans="1:9" ht="11.25" customHeight="1" x14ac:dyDescent="0.3">
      <c r="A40" s="26"/>
      <c r="B40" s="27"/>
      <c r="C40" s="28"/>
      <c r="D40" s="28"/>
      <c r="E40" s="29"/>
      <c r="F40" s="6"/>
      <c r="G40" s="53"/>
      <c r="H40" s="53"/>
    </row>
    <row r="41" spans="1:9" ht="27.75" customHeight="1" x14ac:dyDescent="0.3">
      <c r="A41" s="4"/>
      <c r="B41" s="5"/>
      <c r="C41" s="108" t="s">
        <v>30</v>
      </c>
      <c r="D41" s="108"/>
      <c r="E41" s="108"/>
      <c r="F41" s="25">
        <f>SUM(F39+F37)</f>
        <v>0</v>
      </c>
      <c r="G41" s="54">
        <f>SUM(G37,G39)</f>
        <v>0</v>
      </c>
      <c r="H41" s="54">
        <f>F41-G41</f>
        <v>0</v>
      </c>
    </row>
    <row r="42" spans="1:9" ht="24" customHeight="1" x14ac:dyDescent="0.3">
      <c r="A42" s="4"/>
      <c r="B42" s="16"/>
      <c r="C42" s="16"/>
      <c r="D42" s="16"/>
      <c r="E42" s="22"/>
      <c r="F42" s="17"/>
      <c r="G42" s="55"/>
      <c r="H42" s="53"/>
    </row>
    <row r="43" spans="1:9" ht="27" customHeight="1" x14ac:dyDescent="0.3">
      <c r="A43" s="23" t="s">
        <v>31</v>
      </c>
      <c r="B43" s="30"/>
      <c r="C43" s="109" t="s">
        <v>76</v>
      </c>
      <c r="D43" s="110"/>
      <c r="E43" s="110"/>
      <c r="F43" s="110"/>
      <c r="G43" s="110"/>
      <c r="H43" s="110"/>
    </row>
    <row r="44" spans="1:9" x14ac:dyDescent="0.25">
      <c r="A44" s="10" t="s">
        <v>32</v>
      </c>
      <c r="B44" s="11"/>
      <c r="C44" s="11"/>
      <c r="D44" s="11"/>
      <c r="E44" s="11"/>
      <c r="F44" s="31">
        <v>0</v>
      </c>
      <c r="G44" s="31">
        <v>0</v>
      </c>
      <c r="H44" s="67">
        <f>F44-G44</f>
        <v>0</v>
      </c>
    </row>
    <row r="45" spans="1:9" x14ac:dyDescent="0.25">
      <c r="A45" s="10" t="s">
        <v>33</v>
      </c>
      <c r="B45" s="11"/>
      <c r="C45" s="11"/>
      <c r="D45" s="11"/>
      <c r="E45" s="11"/>
      <c r="F45" s="58">
        <v>0</v>
      </c>
      <c r="G45" s="31">
        <v>0</v>
      </c>
      <c r="H45" s="67">
        <f t="shared" ref="H45:H46" si="5">F45-G45</f>
        <v>0</v>
      </c>
    </row>
    <row r="46" spans="1:9" ht="13" x14ac:dyDescent="0.3">
      <c r="A46" s="4"/>
      <c r="B46" s="4"/>
      <c r="C46" s="90" t="s">
        <v>34</v>
      </c>
      <c r="D46" s="91"/>
      <c r="E46" s="92"/>
      <c r="F46" s="25">
        <f>SUM(F44:F45)</f>
        <v>0</v>
      </c>
      <c r="G46" s="54">
        <f t="shared" ref="G46" si="6">SUM(G44:G45)</f>
        <v>0</v>
      </c>
      <c r="H46" s="54">
        <f t="shared" si="5"/>
        <v>0</v>
      </c>
    </row>
    <row r="47" spans="1:9" ht="27" customHeight="1" x14ac:dyDescent="0.3">
      <c r="A47" s="4"/>
      <c r="B47" s="4"/>
      <c r="C47" s="61"/>
      <c r="D47" s="61"/>
      <c r="E47" s="61"/>
      <c r="F47" s="62"/>
      <c r="G47" s="53"/>
      <c r="H47" s="53"/>
    </row>
    <row r="48" spans="1:9" ht="13" x14ac:dyDescent="0.3">
      <c r="A48" s="23" t="s">
        <v>35</v>
      </c>
      <c r="B48" s="30"/>
      <c r="C48" s="63" t="s">
        <v>77</v>
      </c>
      <c r="D48" s="63"/>
      <c r="E48" s="63"/>
      <c r="F48" s="63"/>
      <c r="G48" s="53"/>
      <c r="H48" s="53"/>
    </row>
    <row r="49" spans="1:9" x14ac:dyDescent="0.25">
      <c r="A49" s="32" t="s">
        <v>36</v>
      </c>
      <c r="B49" s="21"/>
      <c r="C49" s="21"/>
      <c r="D49" s="21"/>
      <c r="E49" s="21"/>
      <c r="F49" s="59">
        <v>0</v>
      </c>
      <c r="G49" s="31">
        <v>0</v>
      </c>
      <c r="H49" s="67">
        <f>F49-G49</f>
        <v>0</v>
      </c>
    </row>
    <row r="50" spans="1:9" x14ac:dyDescent="0.25">
      <c r="A50" s="10" t="s">
        <v>37</v>
      </c>
      <c r="B50" s="11"/>
      <c r="C50" s="11"/>
      <c r="D50" s="11"/>
      <c r="E50" s="11"/>
      <c r="F50" s="31">
        <v>0</v>
      </c>
      <c r="G50" s="59">
        <v>0</v>
      </c>
      <c r="H50" s="68">
        <f>F50-G50</f>
        <v>0</v>
      </c>
    </row>
    <row r="51" spans="1:9" ht="13" x14ac:dyDescent="0.3">
      <c r="A51" s="4"/>
      <c r="B51" s="4"/>
      <c r="C51" s="78" t="s">
        <v>38</v>
      </c>
      <c r="D51" s="78"/>
      <c r="E51" s="78"/>
      <c r="F51" s="25">
        <f>SUM(F49:F50)</f>
        <v>0</v>
      </c>
      <c r="G51" s="54">
        <f t="shared" ref="G51" si="7">SUM(G49:G50)</f>
        <v>0</v>
      </c>
      <c r="H51" s="54">
        <f>F51-G51</f>
        <v>0</v>
      </c>
    </row>
    <row r="52" spans="1:9" ht="30.75" customHeight="1" x14ac:dyDescent="0.3">
      <c r="A52" s="4"/>
      <c r="B52" s="4"/>
      <c r="C52" s="5"/>
      <c r="D52" s="5"/>
      <c r="E52" s="5"/>
      <c r="F52" s="6"/>
      <c r="G52" s="53"/>
      <c r="H52" s="53"/>
    </row>
    <row r="53" spans="1:9" ht="13" x14ac:dyDescent="0.3">
      <c r="A53" s="23" t="s">
        <v>39</v>
      </c>
      <c r="B53" s="30"/>
      <c r="C53" s="76" t="s">
        <v>77</v>
      </c>
      <c r="D53" s="77"/>
      <c r="E53" s="77"/>
      <c r="F53" s="77"/>
      <c r="G53" s="77"/>
      <c r="H53" s="77"/>
    </row>
    <row r="54" spans="1:9" x14ac:dyDescent="0.25">
      <c r="A54" s="10" t="s">
        <v>40</v>
      </c>
      <c r="B54" s="11"/>
      <c r="C54" s="11"/>
      <c r="D54" s="11"/>
      <c r="E54" s="11"/>
      <c r="F54" s="31">
        <v>0</v>
      </c>
      <c r="G54" s="31">
        <v>0</v>
      </c>
      <c r="H54" s="15">
        <f>F54-G54</f>
        <v>0</v>
      </c>
    </row>
    <row r="55" spans="1:9" x14ac:dyDescent="0.25">
      <c r="A55" s="10" t="s">
        <v>41</v>
      </c>
      <c r="B55" s="11"/>
      <c r="C55" s="11"/>
      <c r="D55" s="11"/>
      <c r="E55" s="11"/>
      <c r="F55" s="31">
        <v>0</v>
      </c>
      <c r="G55" s="31">
        <v>0</v>
      </c>
      <c r="H55" s="15">
        <f>F55-G55</f>
        <v>0</v>
      </c>
    </row>
    <row r="56" spans="1:9" ht="15.75" customHeight="1" x14ac:dyDescent="0.3">
      <c r="A56" s="4"/>
      <c r="B56" s="4"/>
      <c r="C56" s="78" t="s">
        <v>42</v>
      </c>
      <c r="D56" s="78"/>
      <c r="E56" s="78"/>
      <c r="F56" s="25">
        <f>SUM(F54:F55)</f>
        <v>0</v>
      </c>
      <c r="G56" s="54">
        <f t="shared" ref="G56:H56" si="8">SUM(G54:G55)</f>
        <v>0</v>
      </c>
      <c r="H56" s="54">
        <f t="shared" si="8"/>
        <v>0</v>
      </c>
    </row>
    <row r="57" spans="1:9" ht="22.5" customHeight="1" x14ac:dyDescent="0.3">
      <c r="A57" s="21"/>
      <c r="B57" s="21"/>
      <c r="C57" s="4"/>
      <c r="D57" s="4"/>
      <c r="E57" s="5"/>
      <c r="F57" s="17"/>
      <c r="G57" s="53"/>
      <c r="H57" s="53"/>
    </row>
    <row r="58" spans="1:9" ht="42" customHeight="1" x14ac:dyDescent="0.25">
      <c r="A58" s="35" t="s">
        <v>43</v>
      </c>
      <c r="B58" s="36"/>
      <c r="C58" s="84" t="s">
        <v>88</v>
      </c>
      <c r="D58" s="85"/>
      <c r="E58" s="85"/>
      <c r="F58" s="85"/>
      <c r="G58" s="85"/>
      <c r="H58" s="85"/>
    </row>
    <row r="59" spans="1:9" x14ac:dyDescent="0.25">
      <c r="A59" s="82" t="s">
        <v>44</v>
      </c>
      <c r="B59" s="83"/>
      <c r="C59" s="83"/>
      <c r="D59" s="37"/>
      <c r="E59" s="38"/>
      <c r="F59" s="31">
        <v>0</v>
      </c>
      <c r="G59" s="31">
        <v>0</v>
      </c>
      <c r="H59" s="15">
        <f>F59-G59</f>
        <v>0</v>
      </c>
    </row>
    <row r="60" spans="1:9" x14ac:dyDescent="0.25">
      <c r="A60" s="39" t="s">
        <v>45</v>
      </c>
      <c r="B60" s="40"/>
      <c r="C60" s="40"/>
      <c r="D60" s="37"/>
      <c r="E60" s="38"/>
      <c r="F60" s="31">
        <v>0</v>
      </c>
      <c r="G60" s="31">
        <v>0</v>
      </c>
      <c r="H60" s="15">
        <f t="shared" ref="H60:H61" si="9">F60-G60</f>
        <v>0</v>
      </c>
    </row>
    <row r="61" spans="1:9" x14ac:dyDescent="0.25">
      <c r="A61" s="39" t="s">
        <v>46</v>
      </c>
      <c r="B61" s="40"/>
      <c r="C61" s="40"/>
      <c r="D61" s="37"/>
      <c r="E61" s="38"/>
      <c r="F61" s="31">
        <v>0</v>
      </c>
      <c r="G61" s="31">
        <v>0</v>
      </c>
      <c r="H61" s="15">
        <f t="shared" si="9"/>
        <v>0</v>
      </c>
    </row>
    <row r="62" spans="1:9" ht="13" x14ac:dyDescent="0.3">
      <c r="A62" s="41"/>
      <c r="B62" s="42"/>
      <c r="C62" s="78" t="s">
        <v>47</v>
      </c>
      <c r="D62" s="78"/>
      <c r="E62" s="78"/>
      <c r="F62" s="25">
        <f>SUM(F59:F61)</f>
        <v>0</v>
      </c>
      <c r="G62" s="54">
        <f t="shared" ref="G62" si="10">SUM(G59:G61)</f>
        <v>0</v>
      </c>
      <c r="H62" s="54">
        <f>IF(F62-G62&gt;I62,I62,F62-G62)</f>
        <v>0</v>
      </c>
      <c r="I62" s="1">
        <f>H94*10%</f>
        <v>0</v>
      </c>
    </row>
    <row r="63" spans="1:9" ht="22.5" customHeight="1" x14ac:dyDescent="0.3">
      <c r="A63" s="43"/>
      <c r="B63" s="44"/>
      <c r="C63" s="5"/>
      <c r="D63" s="5"/>
      <c r="E63" s="5"/>
      <c r="F63" s="6"/>
      <c r="G63" s="53"/>
      <c r="H63" s="53"/>
    </row>
    <row r="64" spans="1:9" ht="13" x14ac:dyDescent="0.3">
      <c r="A64" s="23" t="s">
        <v>48</v>
      </c>
      <c r="B64" s="30"/>
      <c r="C64" s="76" t="s">
        <v>77</v>
      </c>
      <c r="D64" s="77"/>
      <c r="E64" s="77"/>
      <c r="F64" s="77"/>
      <c r="G64" s="77"/>
      <c r="H64" s="77"/>
    </row>
    <row r="65" spans="1:8" x14ac:dyDescent="0.25">
      <c r="A65" s="10" t="s">
        <v>49</v>
      </c>
      <c r="B65" s="11"/>
      <c r="C65" s="11"/>
      <c r="D65" s="11"/>
      <c r="E65" s="11"/>
      <c r="F65" s="31">
        <v>0</v>
      </c>
      <c r="G65" s="31">
        <v>0</v>
      </c>
      <c r="H65" s="15">
        <f>F65-G65</f>
        <v>0</v>
      </c>
    </row>
    <row r="66" spans="1:8" x14ac:dyDescent="0.25">
      <c r="A66" s="10" t="s">
        <v>50</v>
      </c>
      <c r="B66" s="11"/>
      <c r="C66" s="11"/>
      <c r="D66" s="11"/>
      <c r="E66" s="11"/>
      <c r="F66" s="31">
        <v>0</v>
      </c>
      <c r="G66" s="31">
        <v>0</v>
      </c>
      <c r="H66" s="15">
        <f t="shared" ref="H66:H69" si="11">F66-G66</f>
        <v>0</v>
      </c>
    </row>
    <row r="67" spans="1:8" x14ac:dyDescent="0.25">
      <c r="A67" s="10" t="s">
        <v>51</v>
      </c>
      <c r="B67" s="11"/>
      <c r="C67" s="11"/>
      <c r="D67" s="11"/>
      <c r="E67" s="11"/>
      <c r="F67" s="31">
        <v>0</v>
      </c>
      <c r="G67" s="31">
        <v>0</v>
      </c>
      <c r="H67" s="15">
        <f t="shared" si="11"/>
        <v>0</v>
      </c>
    </row>
    <row r="68" spans="1:8" x14ac:dyDescent="0.25">
      <c r="A68" s="10" t="s">
        <v>52</v>
      </c>
      <c r="B68" s="11"/>
      <c r="C68" s="11"/>
      <c r="D68" s="11"/>
      <c r="E68" s="11"/>
      <c r="F68" s="31">
        <v>0</v>
      </c>
      <c r="G68" s="31">
        <v>0</v>
      </c>
      <c r="H68" s="15">
        <f t="shared" si="11"/>
        <v>0</v>
      </c>
    </row>
    <row r="69" spans="1:8" x14ac:dyDescent="0.25">
      <c r="A69" s="10" t="s">
        <v>53</v>
      </c>
      <c r="B69" s="11"/>
      <c r="C69" s="11"/>
      <c r="D69" s="11"/>
      <c r="E69" s="11"/>
      <c r="F69" s="31">
        <v>0</v>
      </c>
      <c r="G69" s="31">
        <v>0</v>
      </c>
      <c r="H69" s="15">
        <f t="shared" si="11"/>
        <v>0</v>
      </c>
    </row>
    <row r="70" spans="1:8" ht="13" x14ac:dyDescent="0.3">
      <c r="A70" s="4"/>
      <c r="B70" s="4"/>
      <c r="C70" s="78" t="s">
        <v>54</v>
      </c>
      <c r="D70" s="78"/>
      <c r="E70" s="78"/>
      <c r="F70" s="25">
        <f>SUM(F65:F69)</f>
        <v>0</v>
      </c>
      <c r="G70" s="54">
        <f t="shared" ref="G70:H70" si="12">SUM(G65:G69)</f>
        <v>0</v>
      </c>
      <c r="H70" s="54">
        <f t="shared" si="12"/>
        <v>0</v>
      </c>
    </row>
    <row r="71" spans="1:8" ht="25.5" customHeight="1" x14ac:dyDescent="0.3">
      <c r="A71" s="43"/>
      <c r="B71" s="44"/>
      <c r="C71" s="5"/>
      <c r="D71" s="5"/>
      <c r="E71" s="5"/>
      <c r="F71" s="6"/>
      <c r="G71" s="53"/>
      <c r="H71" s="53"/>
    </row>
    <row r="72" spans="1:8" ht="40.5" customHeight="1" x14ac:dyDescent="0.25">
      <c r="A72" s="35" t="s">
        <v>55</v>
      </c>
      <c r="B72" s="36"/>
      <c r="C72" s="93" t="s">
        <v>78</v>
      </c>
      <c r="D72" s="94"/>
      <c r="E72" s="94"/>
      <c r="F72" s="94"/>
      <c r="G72" s="94"/>
      <c r="H72" s="94"/>
    </row>
    <row r="73" spans="1:8" ht="13.5" customHeight="1" x14ac:dyDescent="0.25">
      <c r="A73" s="82" t="s">
        <v>56</v>
      </c>
      <c r="B73" s="83"/>
      <c r="C73" s="83"/>
      <c r="D73" s="37"/>
      <c r="E73" s="38"/>
      <c r="F73" s="31">
        <v>0</v>
      </c>
      <c r="G73" s="31">
        <v>0</v>
      </c>
      <c r="H73" s="15">
        <f>F73-G73</f>
        <v>0</v>
      </c>
    </row>
    <row r="74" spans="1:8" ht="13.5" customHeight="1" x14ac:dyDescent="0.25">
      <c r="A74" s="39" t="s">
        <v>57</v>
      </c>
      <c r="B74" s="40"/>
      <c r="C74" s="40"/>
      <c r="D74" s="37"/>
      <c r="E74" s="38"/>
      <c r="F74" s="31">
        <v>0</v>
      </c>
      <c r="G74" s="31">
        <v>0</v>
      </c>
      <c r="H74" s="15">
        <f t="shared" ref="H74:H75" si="13">F74-G74</f>
        <v>0</v>
      </c>
    </row>
    <row r="75" spans="1:8" ht="13.5" customHeight="1" x14ac:dyDescent="0.25">
      <c r="A75" s="39" t="s">
        <v>58</v>
      </c>
      <c r="B75" s="40"/>
      <c r="C75" s="40"/>
      <c r="D75" s="37"/>
      <c r="E75" s="38"/>
      <c r="F75" s="58">
        <v>0</v>
      </c>
      <c r="G75" s="31">
        <v>0</v>
      </c>
      <c r="H75" s="15">
        <f t="shared" si="13"/>
        <v>0</v>
      </c>
    </row>
    <row r="76" spans="1:8" ht="13.5" customHeight="1" x14ac:dyDescent="0.3">
      <c r="A76" s="41"/>
      <c r="B76" s="42"/>
      <c r="C76" s="78" t="s">
        <v>59</v>
      </c>
      <c r="D76" s="78"/>
      <c r="E76" s="78"/>
      <c r="F76" s="25">
        <f>SUM(F73:F75)</f>
        <v>0</v>
      </c>
      <c r="G76" s="54">
        <f t="shared" ref="G76:H76" si="14">SUM(G73:G75)</f>
        <v>0</v>
      </c>
      <c r="H76" s="54">
        <f t="shared" si="14"/>
        <v>0</v>
      </c>
    </row>
    <row r="77" spans="1:8" ht="13" x14ac:dyDescent="0.3">
      <c r="A77" s="21"/>
      <c r="B77" s="21"/>
      <c r="C77" s="4"/>
      <c r="D77" s="4"/>
      <c r="E77" s="5"/>
      <c r="F77" s="17"/>
      <c r="G77" s="53"/>
      <c r="H77" s="53"/>
    </row>
    <row r="78" spans="1:8" ht="12.75" customHeight="1" x14ac:dyDescent="0.3">
      <c r="A78" s="23" t="s">
        <v>60</v>
      </c>
      <c r="B78" s="30"/>
      <c r="C78" s="76" t="s">
        <v>75</v>
      </c>
      <c r="D78" s="77"/>
      <c r="E78" s="77"/>
      <c r="F78" s="77"/>
      <c r="G78" s="77"/>
      <c r="H78" s="77"/>
    </row>
    <row r="79" spans="1:8" x14ac:dyDescent="0.25">
      <c r="A79" s="10" t="s">
        <v>49</v>
      </c>
      <c r="B79" s="11"/>
      <c r="C79" s="21"/>
      <c r="D79" s="21"/>
      <c r="E79" s="21"/>
      <c r="F79" s="59">
        <v>0</v>
      </c>
      <c r="G79" s="59">
        <v>0</v>
      </c>
      <c r="H79" s="15">
        <f>F79-G79</f>
        <v>0</v>
      </c>
    </row>
    <row r="80" spans="1:8" x14ac:dyDescent="0.25">
      <c r="A80" s="10" t="s">
        <v>50</v>
      </c>
      <c r="B80" s="11"/>
      <c r="C80" s="11"/>
      <c r="D80" s="11"/>
      <c r="E80" s="11"/>
      <c r="F80" s="31">
        <v>0</v>
      </c>
      <c r="G80" s="59">
        <v>0</v>
      </c>
      <c r="H80" s="15">
        <f t="shared" ref="H80:H83" si="15">F80-G80</f>
        <v>0</v>
      </c>
    </row>
    <row r="81" spans="1:8" x14ac:dyDescent="0.25">
      <c r="A81" s="10" t="s">
        <v>51</v>
      </c>
      <c r="B81" s="11"/>
      <c r="C81" s="11"/>
      <c r="D81" s="11"/>
      <c r="E81" s="11"/>
      <c r="F81" s="31">
        <v>0</v>
      </c>
      <c r="G81" s="59">
        <v>0</v>
      </c>
      <c r="H81" s="15">
        <f t="shared" si="15"/>
        <v>0</v>
      </c>
    </row>
    <row r="82" spans="1:8" x14ac:dyDescent="0.25">
      <c r="A82" s="10" t="s">
        <v>52</v>
      </c>
      <c r="B82" s="11"/>
      <c r="C82" s="11"/>
      <c r="D82" s="11"/>
      <c r="E82" s="11"/>
      <c r="F82" s="31">
        <v>0</v>
      </c>
      <c r="G82" s="59">
        <v>0</v>
      </c>
      <c r="H82" s="15">
        <f t="shared" si="15"/>
        <v>0</v>
      </c>
    </row>
    <row r="83" spans="1:8" x14ac:dyDescent="0.25">
      <c r="A83" s="10" t="s">
        <v>53</v>
      </c>
      <c r="B83" s="11"/>
      <c r="C83" s="11"/>
      <c r="D83" s="11"/>
      <c r="E83" s="11"/>
      <c r="F83" s="31">
        <v>0</v>
      </c>
      <c r="G83" s="59">
        <v>0</v>
      </c>
      <c r="H83" s="15">
        <f t="shared" si="15"/>
        <v>0</v>
      </c>
    </row>
    <row r="84" spans="1:8" ht="13" x14ac:dyDescent="0.3">
      <c r="A84" s="4"/>
      <c r="B84" s="4"/>
      <c r="C84" s="78" t="s">
        <v>61</v>
      </c>
      <c r="D84" s="78"/>
      <c r="E84" s="78"/>
      <c r="F84" s="25">
        <f>SUM(F79:F83)</f>
        <v>0</v>
      </c>
      <c r="G84" s="54">
        <f t="shared" ref="G84" si="16">SUM(G79:G83)</f>
        <v>0</v>
      </c>
      <c r="H84" s="54">
        <f>SUM(H79:H83)</f>
        <v>0</v>
      </c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ht="13" x14ac:dyDescent="0.3">
      <c r="A86" s="23" t="s">
        <v>83</v>
      </c>
      <c r="B86" s="30"/>
      <c r="C86" s="76" t="s">
        <v>75</v>
      </c>
      <c r="D86" s="77"/>
      <c r="E86" s="77"/>
      <c r="F86" s="77"/>
      <c r="G86" s="77"/>
      <c r="H86" s="77"/>
    </row>
    <row r="87" spans="1:8" x14ac:dyDescent="0.25">
      <c r="A87" s="10" t="s">
        <v>49</v>
      </c>
      <c r="B87" s="11"/>
      <c r="C87" s="21"/>
      <c r="D87" s="21"/>
      <c r="E87" s="21"/>
      <c r="F87" s="59">
        <v>0</v>
      </c>
      <c r="G87" s="59">
        <v>0</v>
      </c>
      <c r="H87" s="15">
        <f>F87-G87</f>
        <v>0</v>
      </c>
    </row>
    <row r="88" spans="1:8" x14ac:dyDescent="0.25">
      <c r="A88" s="10" t="s">
        <v>50</v>
      </c>
      <c r="B88" s="11"/>
      <c r="C88" s="11"/>
      <c r="D88" s="11"/>
      <c r="E88" s="11"/>
      <c r="F88" s="31">
        <v>0</v>
      </c>
      <c r="G88" s="59">
        <v>0</v>
      </c>
      <c r="H88" s="15">
        <f t="shared" ref="H88:H92" si="17">F88-G88</f>
        <v>0</v>
      </c>
    </row>
    <row r="89" spans="1:8" x14ac:dyDescent="0.25">
      <c r="A89" s="10" t="s">
        <v>51</v>
      </c>
      <c r="B89" s="11"/>
      <c r="C89" s="11"/>
      <c r="D89" s="11"/>
      <c r="E89" s="11"/>
      <c r="F89" s="31">
        <v>0</v>
      </c>
      <c r="G89" s="59">
        <v>0</v>
      </c>
      <c r="H89" s="15">
        <f t="shared" si="17"/>
        <v>0</v>
      </c>
    </row>
    <row r="90" spans="1:8" x14ac:dyDescent="0.25">
      <c r="A90" s="10" t="s">
        <v>52</v>
      </c>
      <c r="B90" s="11"/>
      <c r="C90" s="11"/>
      <c r="D90" s="11"/>
      <c r="E90" s="11"/>
      <c r="F90" s="31">
        <v>0</v>
      </c>
      <c r="G90" s="59">
        <v>0</v>
      </c>
      <c r="H90" s="15">
        <f t="shared" si="17"/>
        <v>0</v>
      </c>
    </row>
    <row r="91" spans="1:8" x14ac:dyDescent="0.25">
      <c r="A91" s="10" t="s">
        <v>53</v>
      </c>
      <c r="B91" s="11"/>
      <c r="C91" s="11"/>
      <c r="D91" s="11"/>
      <c r="E91" s="11"/>
      <c r="F91" s="31">
        <v>0</v>
      </c>
      <c r="G91" s="59">
        <v>0</v>
      </c>
      <c r="H91" s="15">
        <f t="shared" si="17"/>
        <v>0</v>
      </c>
    </row>
    <row r="92" spans="1:8" ht="13" x14ac:dyDescent="0.3">
      <c r="A92" s="4"/>
      <c r="B92" s="4"/>
      <c r="C92" s="78" t="s">
        <v>84</v>
      </c>
      <c r="D92" s="78"/>
      <c r="E92" s="78"/>
      <c r="F92" s="25">
        <f>SUM(F87:F91)</f>
        <v>0</v>
      </c>
      <c r="G92" s="54">
        <f t="shared" ref="G92" si="18">SUM(G87:G91)</f>
        <v>0</v>
      </c>
      <c r="H92" s="64">
        <f t="shared" si="17"/>
        <v>0</v>
      </c>
    </row>
    <row r="93" spans="1:8" ht="13" x14ac:dyDescent="0.3">
      <c r="A93" s="4"/>
      <c r="B93" s="4"/>
      <c r="C93" s="5"/>
      <c r="D93" s="5"/>
      <c r="E93" s="5"/>
      <c r="F93" s="6"/>
      <c r="G93" s="53"/>
      <c r="H93" s="53"/>
    </row>
    <row r="94" spans="1:8" ht="13" x14ac:dyDescent="0.3">
      <c r="A94" s="23" t="s">
        <v>79</v>
      </c>
      <c r="B94" s="60"/>
      <c r="C94" s="11" t="s">
        <v>85</v>
      </c>
      <c r="D94" s="11"/>
      <c r="E94" s="11"/>
      <c r="F94" s="25">
        <f>SUM(F41,F46,F51,F56,F62,F70,F76,F84,F92)</f>
        <v>0</v>
      </c>
      <c r="G94" s="54">
        <f>SUM(G24,G35,G39,G46,G51,G56,G62,G70,G76,G84,G92)</f>
        <v>0</v>
      </c>
      <c r="H94" s="54">
        <f>F94-G94</f>
        <v>0</v>
      </c>
    </row>
    <row r="95" spans="1:8" ht="13" x14ac:dyDescent="0.3">
      <c r="A95" s="4"/>
      <c r="B95" s="4"/>
      <c r="C95" s="5"/>
      <c r="D95" s="5"/>
      <c r="E95" s="5"/>
      <c r="F95" s="6"/>
      <c r="G95" s="53"/>
      <c r="H95" s="53"/>
    </row>
    <row r="96" spans="1:8" ht="13" x14ac:dyDescent="0.3">
      <c r="A96" s="23" t="s">
        <v>80</v>
      </c>
      <c r="B96" s="60"/>
      <c r="C96" s="11" t="s">
        <v>86</v>
      </c>
      <c r="D96" s="11"/>
      <c r="E96" s="11"/>
      <c r="F96" s="25">
        <f>F94-SUM(F76,F84+F92)</f>
        <v>0</v>
      </c>
      <c r="G96" s="54">
        <f>G94-(G76+G84+G92)</f>
        <v>0</v>
      </c>
      <c r="H96" s="54">
        <f>F96-G96</f>
        <v>0</v>
      </c>
    </row>
    <row r="97" spans="1:9" ht="13" x14ac:dyDescent="0.3">
      <c r="A97" s="4"/>
      <c r="B97" s="4"/>
      <c r="C97" s="5"/>
      <c r="D97" s="5"/>
      <c r="E97" s="5"/>
      <c r="F97" s="6"/>
      <c r="G97" s="53"/>
      <c r="H97" s="53"/>
    </row>
    <row r="98" spans="1:9" ht="39" customHeight="1" x14ac:dyDescent="0.3">
      <c r="A98" s="23" t="s">
        <v>81</v>
      </c>
      <c r="B98" s="24"/>
      <c r="C98" s="79" t="s">
        <v>92</v>
      </c>
      <c r="D98" s="80"/>
      <c r="E98" s="81"/>
      <c r="F98" s="25">
        <f>F96*E98</f>
        <v>0</v>
      </c>
      <c r="G98" s="54">
        <f>G96*E98</f>
        <v>0</v>
      </c>
      <c r="H98" s="54">
        <f>IF(F98-G98&gt;I98,I98,F98-G98)</f>
        <v>0</v>
      </c>
      <c r="I98" s="1">
        <f>H96*30%</f>
        <v>0</v>
      </c>
    </row>
    <row r="99" spans="1:9" ht="13.5" customHeight="1" x14ac:dyDescent="0.3">
      <c r="A99" s="4"/>
      <c r="B99" s="4"/>
      <c r="C99" s="5"/>
      <c r="D99" s="5"/>
      <c r="E99" s="5"/>
      <c r="F99" s="6"/>
      <c r="G99" s="53"/>
      <c r="H99" s="53"/>
    </row>
    <row r="100" spans="1:9" ht="13" x14ac:dyDescent="0.3">
      <c r="A100" s="23" t="s">
        <v>82</v>
      </c>
      <c r="B100" s="30"/>
      <c r="C100" s="11" t="s">
        <v>87</v>
      </c>
      <c r="D100" s="11"/>
      <c r="E100" s="11"/>
      <c r="F100" s="25">
        <f>SUM(+F94+F98)</f>
        <v>0</v>
      </c>
      <c r="G100" s="54">
        <f>SUM(G94,G98)</f>
        <v>0</v>
      </c>
      <c r="H100" s="54">
        <f>IF(F100-G100&gt;I100,I100,F100-G100)</f>
        <v>0</v>
      </c>
      <c r="I100" s="65">
        <v>2500000</v>
      </c>
    </row>
    <row r="101" spans="1:9" ht="13" x14ac:dyDescent="0.3">
      <c r="A101" s="4"/>
      <c r="B101" s="4"/>
      <c r="C101" s="5"/>
      <c r="D101" s="5"/>
      <c r="E101" s="5"/>
      <c r="F101" s="6"/>
      <c r="G101" s="53"/>
      <c r="H101" s="53"/>
    </row>
    <row r="102" spans="1:9" ht="15.75" customHeight="1" x14ac:dyDescent="0.3">
      <c r="A102" s="26"/>
      <c r="B102" s="27"/>
      <c r="C102" s="28"/>
      <c r="D102" s="28"/>
      <c r="E102" s="29"/>
      <c r="F102" s="6"/>
      <c r="G102" s="53"/>
      <c r="H102" s="53"/>
    </row>
    <row r="103" spans="1:9" ht="13" x14ac:dyDescent="0.3">
      <c r="A103" s="4"/>
      <c r="B103" s="4"/>
      <c r="C103" s="5"/>
      <c r="D103" s="5"/>
      <c r="E103" s="5"/>
      <c r="F103" s="6"/>
      <c r="G103" s="53"/>
      <c r="H103" s="53"/>
    </row>
    <row r="104" spans="1:9" ht="13" x14ac:dyDescent="0.3">
      <c r="A104" s="18" t="s">
        <v>62</v>
      </c>
      <c r="B104" s="4"/>
      <c r="C104" s="5"/>
      <c r="D104" s="5"/>
      <c r="E104" s="5"/>
      <c r="F104" s="6"/>
      <c r="G104" s="53"/>
      <c r="H104" s="53"/>
    </row>
    <row r="105" spans="1:9" ht="15" customHeight="1" x14ac:dyDescent="0.3">
      <c r="A105" s="45" t="s">
        <v>63</v>
      </c>
      <c r="B105" s="46" t="s">
        <v>5</v>
      </c>
      <c r="C105" s="46" t="s">
        <v>64</v>
      </c>
      <c r="D105" s="46" t="s">
        <v>65</v>
      </c>
      <c r="E105" s="4"/>
      <c r="F105" s="4"/>
      <c r="G105" s="53"/>
      <c r="H105" s="53"/>
    </row>
    <row r="106" spans="1:9" ht="29.25" customHeight="1" x14ac:dyDescent="0.25">
      <c r="A106" s="47"/>
      <c r="B106" s="47"/>
      <c r="C106" s="47"/>
      <c r="D106" s="47"/>
      <c r="E106" s="48"/>
      <c r="F106" s="48"/>
      <c r="G106" s="53"/>
      <c r="H106" s="53"/>
    </row>
    <row r="107" spans="1:9" ht="13" x14ac:dyDescent="0.25">
      <c r="A107" s="49" t="s">
        <v>5</v>
      </c>
      <c r="B107" s="48"/>
      <c r="C107" s="48"/>
      <c r="D107" s="48"/>
      <c r="E107" s="48"/>
      <c r="F107" s="48"/>
      <c r="G107" s="53"/>
      <c r="H107" s="53"/>
    </row>
    <row r="108" spans="1:9" ht="13" x14ac:dyDescent="0.25">
      <c r="A108" s="47" t="s">
        <v>66</v>
      </c>
      <c r="B108" s="47" t="s">
        <v>67</v>
      </c>
      <c r="C108" s="47" t="s">
        <v>64</v>
      </c>
      <c r="D108" s="47" t="s">
        <v>65</v>
      </c>
      <c r="E108" s="48"/>
      <c r="F108" s="48"/>
      <c r="G108" s="53"/>
      <c r="H108" s="53"/>
    </row>
    <row r="109" spans="1:9" ht="31.5" customHeight="1" x14ac:dyDescent="0.25">
      <c r="A109" s="47"/>
      <c r="B109" s="47"/>
      <c r="C109" s="47"/>
      <c r="D109" s="47"/>
      <c r="E109" s="50"/>
      <c r="F109" s="50"/>
      <c r="G109" s="53"/>
      <c r="H109" s="53"/>
    </row>
    <row r="114" spans="6:6" x14ac:dyDescent="0.25">
      <c r="F114" s="51"/>
    </row>
  </sheetData>
  <mergeCells count="37">
    <mergeCell ref="C98:E98"/>
    <mergeCell ref="A59:C59"/>
    <mergeCell ref="C62:E62"/>
    <mergeCell ref="C64:H64"/>
    <mergeCell ref="C70:E70"/>
    <mergeCell ref="C72:H72"/>
    <mergeCell ref="A73:C73"/>
    <mergeCell ref="C76:E76"/>
    <mergeCell ref="C78:H78"/>
    <mergeCell ref="C84:E84"/>
    <mergeCell ref="C86:H86"/>
    <mergeCell ref="C92:E92"/>
    <mergeCell ref="C58:H58"/>
    <mergeCell ref="A18:H18"/>
    <mergeCell ref="A26:B26"/>
    <mergeCell ref="D26:H26"/>
    <mergeCell ref="C37:E37"/>
    <mergeCell ref="C39:E39"/>
    <mergeCell ref="C41:E41"/>
    <mergeCell ref="C43:H43"/>
    <mergeCell ref="C46:E46"/>
    <mergeCell ref="C51:E51"/>
    <mergeCell ref="C53:H53"/>
    <mergeCell ref="C56:E56"/>
    <mergeCell ref="A13:H13"/>
    <mergeCell ref="A1:F1"/>
    <mergeCell ref="B6:H6"/>
    <mergeCell ref="B7:H7"/>
    <mergeCell ref="B8:H8"/>
    <mergeCell ref="B9:H9"/>
    <mergeCell ref="B10:C10"/>
    <mergeCell ref="D10:E10"/>
    <mergeCell ref="A11:C11"/>
    <mergeCell ref="G11:G12"/>
    <mergeCell ref="H11:H12"/>
    <mergeCell ref="A12:B12"/>
    <mergeCell ref="D12:F12"/>
  </mergeCells>
  <pageMargins left="0.75" right="0.75" top="1" bottom="1" header="0.5" footer="0.5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16" sqref="A16"/>
    </sheetView>
  </sheetViews>
  <sheetFormatPr defaultColWidth="8.81640625" defaultRowHeight="12.5" x14ac:dyDescent="0.25"/>
  <cols>
    <col min="1" max="1" width="23.7265625" style="1" customWidth="1"/>
    <col min="2" max="2" width="17.1796875" style="1" customWidth="1"/>
    <col min="3" max="3" width="11.81640625" style="1" customWidth="1"/>
    <col min="4" max="4" width="14" style="1" customWidth="1"/>
    <col min="5" max="5" width="16.81640625" style="1" customWidth="1"/>
    <col min="6" max="6" width="15.1796875" style="1" customWidth="1"/>
    <col min="7" max="7" width="15.453125" style="1" customWidth="1"/>
    <col min="8" max="8" width="17.453125" style="1" customWidth="1"/>
    <col min="9" max="9" width="13.81640625" style="65" bestFit="1" customWidth="1"/>
    <col min="10" max="16384" width="8.81640625" style="1"/>
  </cols>
  <sheetData>
    <row r="1" spans="1:9" ht="13" x14ac:dyDescent="0.3">
      <c r="A1" s="69" t="s">
        <v>94</v>
      </c>
      <c r="B1" s="69"/>
      <c r="C1" s="69"/>
      <c r="D1" s="69"/>
      <c r="E1" s="69"/>
      <c r="F1" s="69"/>
    </row>
    <row r="3" spans="1:9" ht="13" x14ac:dyDescent="0.25">
      <c r="A3" s="2" t="s">
        <v>74</v>
      </c>
      <c r="B3" s="3"/>
      <c r="C3" s="3"/>
      <c r="D3" s="3"/>
      <c r="E3" s="3"/>
      <c r="F3" s="3"/>
      <c r="G3" s="3"/>
      <c r="H3" s="3"/>
    </row>
    <row r="4" spans="1:9" ht="27" customHeight="1" x14ac:dyDescent="0.25">
      <c r="A4" s="2" t="s">
        <v>1</v>
      </c>
      <c r="B4" s="3"/>
      <c r="C4" s="3" t="s">
        <v>2</v>
      </c>
      <c r="D4" s="3"/>
      <c r="E4" s="3" t="s">
        <v>3</v>
      </c>
      <c r="F4" s="3"/>
      <c r="G4" s="3" t="s">
        <v>89</v>
      </c>
      <c r="H4" s="3"/>
    </row>
    <row r="5" spans="1:9" ht="13.5" customHeight="1" x14ac:dyDescent="0.3">
      <c r="A5" s="4"/>
      <c r="B5" s="4"/>
      <c r="C5" s="5"/>
      <c r="D5" s="5"/>
      <c r="E5" s="5"/>
      <c r="F5" s="6"/>
      <c r="G5" s="53"/>
      <c r="H5" s="53"/>
    </row>
    <row r="6" spans="1:9" ht="18.75" customHeight="1" x14ac:dyDescent="0.25">
      <c r="A6" s="7" t="s">
        <v>68</v>
      </c>
      <c r="B6" s="72"/>
      <c r="C6" s="72"/>
      <c r="D6" s="72"/>
      <c r="E6" s="72"/>
      <c r="F6" s="72"/>
      <c r="G6" s="72"/>
      <c r="H6" s="72"/>
    </row>
    <row r="7" spans="1:9" ht="21" customHeight="1" x14ac:dyDescent="0.25">
      <c r="A7" s="7" t="s">
        <v>69</v>
      </c>
      <c r="B7" s="73"/>
      <c r="C7" s="74"/>
      <c r="D7" s="74"/>
      <c r="E7" s="74"/>
      <c r="F7" s="74"/>
      <c r="G7" s="74"/>
      <c r="H7" s="75"/>
    </row>
    <row r="8" spans="1:9" ht="18.75" customHeight="1" x14ac:dyDescent="0.25">
      <c r="A8" s="7" t="s">
        <v>4</v>
      </c>
      <c r="B8" s="72"/>
      <c r="C8" s="72"/>
      <c r="D8" s="72"/>
      <c r="E8" s="72"/>
      <c r="F8" s="72"/>
      <c r="G8" s="72"/>
      <c r="H8" s="72"/>
    </row>
    <row r="9" spans="1:9" ht="20.25" customHeight="1" x14ac:dyDescent="0.25">
      <c r="A9" s="7" t="s">
        <v>5</v>
      </c>
      <c r="B9" s="72"/>
      <c r="C9" s="72"/>
      <c r="D9" s="72"/>
      <c r="E9" s="72"/>
      <c r="F9" s="72"/>
      <c r="G9" s="72"/>
      <c r="H9" s="72"/>
    </row>
    <row r="10" spans="1:9" ht="14.25" customHeight="1" x14ac:dyDescent="0.25">
      <c r="A10" s="8"/>
      <c r="B10" s="70"/>
      <c r="C10" s="71"/>
      <c r="D10" s="70"/>
      <c r="E10" s="71"/>
      <c r="F10" s="8"/>
      <c r="G10" s="8"/>
      <c r="H10" s="8"/>
    </row>
    <row r="11" spans="1:9" ht="43.5" customHeight="1" x14ac:dyDescent="0.25">
      <c r="A11" s="102" t="s">
        <v>6</v>
      </c>
      <c r="B11" s="103"/>
      <c r="C11" s="104"/>
      <c r="D11" s="9" t="s">
        <v>7</v>
      </c>
      <c r="E11" s="9" t="s">
        <v>8</v>
      </c>
      <c r="F11" s="9" t="s">
        <v>70</v>
      </c>
      <c r="G11" s="95" t="s">
        <v>71</v>
      </c>
      <c r="H11" s="97" t="s">
        <v>90</v>
      </c>
    </row>
    <row r="12" spans="1:9" ht="40.5" customHeight="1" x14ac:dyDescent="0.3">
      <c r="A12" s="88" t="s">
        <v>9</v>
      </c>
      <c r="B12" s="89"/>
      <c r="C12" s="52"/>
      <c r="D12" s="105"/>
      <c r="E12" s="106"/>
      <c r="F12" s="107"/>
      <c r="G12" s="96"/>
      <c r="H12" s="98"/>
    </row>
    <row r="13" spans="1:9" ht="13" x14ac:dyDescent="0.3">
      <c r="A13" s="99" t="s">
        <v>72</v>
      </c>
      <c r="B13" s="100"/>
      <c r="C13" s="100"/>
      <c r="D13" s="100"/>
      <c r="E13" s="100"/>
      <c r="F13" s="100"/>
      <c r="G13" s="100"/>
      <c r="H13" s="101"/>
    </row>
    <row r="14" spans="1:9" x14ac:dyDescent="0.25">
      <c r="A14" s="10" t="s">
        <v>11</v>
      </c>
      <c r="B14" s="11"/>
      <c r="C14" s="12"/>
      <c r="D14" s="13">
        <v>0</v>
      </c>
      <c r="E14" s="14">
        <v>0</v>
      </c>
      <c r="F14" s="15">
        <f>D14*E14</f>
        <v>0</v>
      </c>
      <c r="G14" s="13">
        <v>0</v>
      </c>
      <c r="H14" s="15">
        <f>IF(F14-G14&lt;&gt;0,0,F14-G14)</f>
        <v>0</v>
      </c>
      <c r="I14" s="65">
        <v>0</v>
      </c>
    </row>
    <row r="15" spans="1:9" x14ac:dyDescent="0.25">
      <c r="A15" s="10" t="s">
        <v>12</v>
      </c>
      <c r="B15" s="11"/>
      <c r="C15" s="12"/>
      <c r="D15" s="13">
        <v>0</v>
      </c>
      <c r="E15" s="14">
        <v>0</v>
      </c>
      <c r="F15" s="15">
        <f>D15*E15</f>
        <v>0</v>
      </c>
      <c r="G15" s="13">
        <v>0</v>
      </c>
      <c r="H15" s="15">
        <f t="shared" ref="H15:H17" si="0">IF(F15-G15&lt;&gt;0,0,F15-G15)</f>
        <v>0</v>
      </c>
    </row>
    <row r="16" spans="1:9" x14ac:dyDescent="0.25">
      <c r="A16" s="10" t="s">
        <v>13</v>
      </c>
      <c r="B16" s="11"/>
      <c r="C16" s="12"/>
      <c r="D16" s="13">
        <v>0</v>
      </c>
      <c r="E16" s="14">
        <v>0</v>
      </c>
      <c r="F16" s="15">
        <f>D16*E16</f>
        <v>0</v>
      </c>
      <c r="G16" s="13">
        <v>0</v>
      </c>
      <c r="H16" s="15">
        <f t="shared" si="0"/>
        <v>0</v>
      </c>
    </row>
    <row r="17" spans="1:8" x14ac:dyDescent="0.25">
      <c r="A17" s="10" t="s">
        <v>14</v>
      </c>
      <c r="B17" s="11"/>
      <c r="C17" s="12"/>
      <c r="D17" s="13">
        <v>0</v>
      </c>
      <c r="E17" s="14">
        <v>0</v>
      </c>
      <c r="F17" s="15">
        <f>D17*E17</f>
        <v>0</v>
      </c>
      <c r="G17" s="13">
        <v>0</v>
      </c>
      <c r="H17" s="15">
        <f t="shared" si="0"/>
        <v>0</v>
      </c>
    </row>
    <row r="18" spans="1:8" ht="13" x14ac:dyDescent="0.3">
      <c r="A18" s="111" t="s">
        <v>10</v>
      </c>
      <c r="B18" s="112"/>
      <c r="C18" s="112"/>
      <c r="D18" s="112"/>
      <c r="E18" s="112"/>
      <c r="F18" s="112"/>
      <c r="G18" s="112"/>
      <c r="H18" s="112"/>
    </row>
    <row r="19" spans="1:8" x14ac:dyDescent="0.25">
      <c r="A19" s="10" t="s">
        <v>11</v>
      </c>
      <c r="B19" s="11"/>
      <c r="C19" s="12"/>
      <c r="D19" s="13">
        <v>0</v>
      </c>
      <c r="E19" s="14">
        <v>0</v>
      </c>
      <c r="F19" s="15">
        <f>D19*E19</f>
        <v>0</v>
      </c>
      <c r="G19" s="13">
        <v>0</v>
      </c>
      <c r="H19" s="15">
        <f>IF(F19-G19&lt;&gt;0,0,F19-G19)</f>
        <v>0</v>
      </c>
    </row>
    <row r="20" spans="1:8" x14ac:dyDescent="0.25">
      <c r="A20" s="10" t="s">
        <v>12</v>
      </c>
      <c r="B20" s="11"/>
      <c r="C20" s="12"/>
      <c r="D20" s="13">
        <v>0</v>
      </c>
      <c r="E20" s="14">
        <v>0</v>
      </c>
      <c r="F20" s="15">
        <f>D20*E20</f>
        <v>0</v>
      </c>
      <c r="G20" s="13">
        <v>0</v>
      </c>
      <c r="H20" s="15">
        <f t="shared" ref="H20:H23" si="1">IF(F20-G20&lt;&gt;0,0,F20-G20)</f>
        <v>0</v>
      </c>
    </row>
    <row r="21" spans="1:8" x14ac:dyDescent="0.25">
      <c r="A21" s="10" t="s">
        <v>13</v>
      </c>
      <c r="B21" s="11"/>
      <c r="C21" s="12"/>
      <c r="D21" s="13">
        <v>0</v>
      </c>
      <c r="E21" s="14">
        <v>0</v>
      </c>
      <c r="F21" s="15">
        <f>D21*E21</f>
        <v>0</v>
      </c>
      <c r="G21" s="13">
        <v>0</v>
      </c>
      <c r="H21" s="15">
        <f t="shared" si="1"/>
        <v>0</v>
      </c>
    </row>
    <row r="22" spans="1:8" x14ac:dyDescent="0.25">
      <c r="A22" s="10" t="s">
        <v>14</v>
      </c>
      <c r="B22" s="11"/>
      <c r="C22" s="12"/>
      <c r="D22" s="13">
        <v>0</v>
      </c>
      <c r="E22" s="14">
        <v>0</v>
      </c>
      <c r="F22" s="15">
        <f>D22*E22</f>
        <v>0</v>
      </c>
      <c r="G22" s="13">
        <v>0</v>
      </c>
      <c r="H22" s="15">
        <f t="shared" si="1"/>
        <v>0</v>
      </c>
    </row>
    <row r="23" spans="1:8" x14ac:dyDescent="0.25">
      <c r="A23" s="10" t="s">
        <v>15</v>
      </c>
      <c r="B23" s="11"/>
      <c r="C23" s="12"/>
      <c r="D23" s="13">
        <v>0</v>
      </c>
      <c r="E23" s="14">
        <v>0</v>
      </c>
      <c r="F23" s="15">
        <f>D23*E23</f>
        <v>0</v>
      </c>
      <c r="G23" s="13">
        <v>0</v>
      </c>
      <c r="H23" s="15">
        <f t="shared" si="1"/>
        <v>0</v>
      </c>
    </row>
    <row r="24" spans="1:8" ht="13" x14ac:dyDescent="0.3">
      <c r="A24" s="4"/>
      <c r="B24" s="16"/>
      <c r="C24" s="16"/>
      <c r="D24" s="17"/>
      <c r="E24" s="57" t="s">
        <v>16</v>
      </c>
      <c r="F24" s="25">
        <f>SUM(F13:F23)</f>
        <v>0</v>
      </c>
      <c r="G24" s="54">
        <f>SUM(G14:G17,G19:G23)</f>
        <v>0</v>
      </c>
      <c r="H24" s="64">
        <f>IF(F24-G24&lt;&gt;0,0,F24-G24)</f>
        <v>0</v>
      </c>
    </row>
    <row r="25" spans="1:8" x14ac:dyDescent="0.25">
      <c r="A25" s="56"/>
      <c r="B25" s="56"/>
      <c r="C25" s="56"/>
      <c r="D25" s="56"/>
      <c r="E25" s="56"/>
      <c r="F25" s="56"/>
      <c r="G25" s="53"/>
      <c r="H25" s="53"/>
    </row>
    <row r="26" spans="1:8" ht="55.5" customHeight="1" x14ac:dyDescent="0.3">
      <c r="A26" s="88" t="s">
        <v>17</v>
      </c>
      <c r="B26" s="89"/>
      <c r="C26" s="19" t="s">
        <v>18</v>
      </c>
      <c r="D26" s="86" t="s">
        <v>73</v>
      </c>
      <c r="E26" s="87"/>
      <c r="F26" s="87"/>
      <c r="G26" s="87"/>
      <c r="H26" s="87"/>
    </row>
    <row r="27" spans="1:8" x14ac:dyDescent="0.25">
      <c r="A27" s="10" t="s">
        <v>19</v>
      </c>
      <c r="B27" s="11"/>
      <c r="C27" s="20">
        <v>0</v>
      </c>
      <c r="D27" s="13">
        <v>0</v>
      </c>
      <c r="E27" s="14">
        <v>0</v>
      </c>
      <c r="F27" s="15">
        <f t="shared" ref="F27:F34" si="2">C27*D27*E27</f>
        <v>0</v>
      </c>
      <c r="G27" s="13">
        <v>0</v>
      </c>
      <c r="H27" s="15">
        <f>F27-G27</f>
        <v>0</v>
      </c>
    </row>
    <row r="28" spans="1:8" x14ac:dyDescent="0.25">
      <c r="A28" s="10" t="s">
        <v>20</v>
      </c>
      <c r="B28" s="11"/>
      <c r="C28" s="20">
        <v>0</v>
      </c>
      <c r="D28" s="13">
        <v>0</v>
      </c>
      <c r="E28" s="14">
        <v>0</v>
      </c>
      <c r="F28" s="15">
        <f t="shared" si="2"/>
        <v>0</v>
      </c>
      <c r="G28" s="13">
        <v>0</v>
      </c>
      <c r="H28" s="15">
        <f t="shared" ref="H28:H34" si="3">F28-G28</f>
        <v>0</v>
      </c>
    </row>
    <row r="29" spans="1:8" x14ac:dyDescent="0.25">
      <c r="A29" s="10" t="s">
        <v>21</v>
      </c>
      <c r="B29" s="11"/>
      <c r="C29" s="20">
        <v>0</v>
      </c>
      <c r="D29" s="13">
        <v>0</v>
      </c>
      <c r="E29" s="14">
        <v>0</v>
      </c>
      <c r="F29" s="15">
        <f t="shared" si="2"/>
        <v>0</v>
      </c>
      <c r="G29" s="13">
        <v>0</v>
      </c>
      <c r="H29" s="15">
        <f t="shared" si="3"/>
        <v>0</v>
      </c>
    </row>
    <row r="30" spans="1:8" x14ac:dyDescent="0.25">
      <c r="A30" s="10" t="s">
        <v>22</v>
      </c>
      <c r="B30" s="11"/>
      <c r="C30" s="20">
        <v>0</v>
      </c>
      <c r="D30" s="13">
        <v>0</v>
      </c>
      <c r="E30" s="14">
        <v>0</v>
      </c>
      <c r="F30" s="15">
        <f t="shared" si="2"/>
        <v>0</v>
      </c>
      <c r="G30" s="13">
        <v>0</v>
      </c>
      <c r="H30" s="15">
        <f t="shared" si="3"/>
        <v>0</v>
      </c>
    </row>
    <row r="31" spans="1:8" x14ac:dyDescent="0.25">
      <c r="A31" s="10" t="s">
        <v>23</v>
      </c>
      <c r="B31" s="11"/>
      <c r="C31" s="20">
        <v>0</v>
      </c>
      <c r="D31" s="13">
        <v>0</v>
      </c>
      <c r="E31" s="14">
        <v>0</v>
      </c>
      <c r="F31" s="15">
        <f t="shared" si="2"/>
        <v>0</v>
      </c>
      <c r="G31" s="13">
        <v>0</v>
      </c>
      <c r="H31" s="15">
        <f t="shared" si="3"/>
        <v>0</v>
      </c>
    </row>
    <row r="32" spans="1:8" x14ac:dyDescent="0.25">
      <c r="A32" s="10" t="s">
        <v>24</v>
      </c>
      <c r="B32" s="11"/>
      <c r="C32" s="20">
        <v>0</v>
      </c>
      <c r="D32" s="13">
        <v>0</v>
      </c>
      <c r="E32" s="14">
        <v>0</v>
      </c>
      <c r="F32" s="15">
        <f t="shared" si="2"/>
        <v>0</v>
      </c>
      <c r="G32" s="13">
        <v>0</v>
      </c>
      <c r="H32" s="15">
        <f t="shared" si="3"/>
        <v>0</v>
      </c>
    </row>
    <row r="33" spans="1:9" x14ac:dyDescent="0.25">
      <c r="A33" s="10" t="s">
        <v>25</v>
      </c>
      <c r="B33" s="11"/>
      <c r="C33" s="20">
        <v>0</v>
      </c>
      <c r="D33" s="13">
        <v>0</v>
      </c>
      <c r="E33" s="14">
        <v>0</v>
      </c>
      <c r="F33" s="15">
        <f t="shared" si="2"/>
        <v>0</v>
      </c>
      <c r="G33" s="13">
        <v>0</v>
      </c>
      <c r="H33" s="15">
        <f t="shared" si="3"/>
        <v>0</v>
      </c>
    </row>
    <row r="34" spans="1:9" x14ac:dyDescent="0.25">
      <c r="A34" s="10" t="s">
        <v>26</v>
      </c>
      <c r="B34" s="11"/>
      <c r="C34" s="20">
        <v>0</v>
      </c>
      <c r="D34" s="13">
        <v>0</v>
      </c>
      <c r="E34" s="14">
        <v>0</v>
      </c>
      <c r="F34" s="15">
        <f t="shared" si="2"/>
        <v>0</v>
      </c>
      <c r="G34" s="13">
        <v>0</v>
      </c>
      <c r="H34" s="15">
        <f t="shared" si="3"/>
        <v>0</v>
      </c>
    </row>
    <row r="35" spans="1:9" ht="13" x14ac:dyDescent="0.3">
      <c r="A35" s="4"/>
      <c r="B35" s="16"/>
      <c r="C35" s="16"/>
      <c r="D35" s="16"/>
      <c r="E35" s="57" t="s">
        <v>27</v>
      </c>
      <c r="F35" s="25">
        <f>SUM(F27:F34)</f>
        <v>0</v>
      </c>
      <c r="G35" s="54">
        <f t="shared" ref="G35" si="4">SUM(G27:G34)</f>
        <v>0</v>
      </c>
      <c r="H35" s="64">
        <f>F35-G35</f>
        <v>0</v>
      </c>
    </row>
    <row r="36" spans="1:9" x14ac:dyDescent="0.25">
      <c r="A36" s="4"/>
      <c r="B36" s="16"/>
      <c r="C36" s="16"/>
      <c r="D36" s="16"/>
      <c r="E36" s="16"/>
      <c r="F36" s="4"/>
      <c r="G36" s="55"/>
      <c r="H36" s="53"/>
    </row>
    <row r="37" spans="1:9" ht="13" x14ac:dyDescent="0.3">
      <c r="A37" s="4"/>
      <c r="B37" s="4"/>
      <c r="C37" s="90" t="s">
        <v>28</v>
      </c>
      <c r="D37" s="91"/>
      <c r="E37" s="92"/>
      <c r="F37" s="25">
        <f>SUM(F24+F35)</f>
        <v>0</v>
      </c>
      <c r="G37" s="54">
        <f>SUM(G24,G35)</f>
        <v>0</v>
      </c>
      <c r="H37" s="54">
        <f>F37-G37</f>
        <v>0</v>
      </c>
    </row>
    <row r="38" spans="1:9" ht="13" x14ac:dyDescent="0.3">
      <c r="A38" s="21"/>
      <c r="B38" s="21"/>
      <c r="C38" s="21"/>
      <c r="D38" s="21"/>
      <c r="E38" s="22"/>
      <c r="F38" s="17"/>
      <c r="G38" s="55"/>
      <c r="H38" s="55"/>
    </row>
    <row r="39" spans="1:9" ht="24.75" customHeight="1" x14ac:dyDescent="0.3">
      <c r="A39" s="23" t="s">
        <v>29</v>
      </c>
      <c r="B39" s="24"/>
      <c r="C39" s="79" t="s">
        <v>91</v>
      </c>
      <c r="D39" s="80"/>
      <c r="E39" s="81"/>
      <c r="F39" s="66">
        <v>0</v>
      </c>
      <c r="G39" s="13">
        <v>0</v>
      </c>
      <c r="H39" s="54">
        <f>IF(F39-G39&gt;I39,I39,F39-G39)</f>
        <v>0</v>
      </c>
      <c r="I39" s="65">
        <f>H37*15%</f>
        <v>0</v>
      </c>
    </row>
    <row r="40" spans="1:9" ht="11.25" customHeight="1" x14ac:dyDescent="0.3">
      <c r="A40" s="26"/>
      <c r="B40" s="27"/>
      <c r="C40" s="28"/>
      <c r="D40" s="28"/>
      <c r="E40" s="29"/>
      <c r="F40" s="6"/>
      <c r="G40" s="53"/>
      <c r="H40" s="53"/>
    </row>
    <row r="41" spans="1:9" ht="27.75" customHeight="1" x14ac:dyDescent="0.3">
      <c r="A41" s="4"/>
      <c r="B41" s="5"/>
      <c r="C41" s="108" t="s">
        <v>30</v>
      </c>
      <c r="D41" s="108"/>
      <c r="E41" s="108"/>
      <c r="F41" s="25">
        <f>SUM(F39+F37)</f>
        <v>0</v>
      </c>
      <c r="G41" s="54">
        <f>SUM(G37,G39)</f>
        <v>0</v>
      </c>
      <c r="H41" s="54">
        <f>F41-G41</f>
        <v>0</v>
      </c>
    </row>
    <row r="42" spans="1:9" ht="24" customHeight="1" x14ac:dyDescent="0.3">
      <c r="A42" s="4"/>
      <c r="B42" s="16"/>
      <c r="C42" s="16"/>
      <c r="D42" s="16"/>
      <c r="E42" s="22"/>
      <c r="F42" s="17"/>
      <c r="G42" s="55"/>
      <c r="H42" s="53"/>
    </row>
    <row r="43" spans="1:9" ht="27" customHeight="1" x14ac:dyDescent="0.3">
      <c r="A43" s="23" t="s">
        <v>31</v>
      </c>
      <c r="B43" s="30"/>
      <c r="C43" s="109" t="s">
        <v>76</v>
      </c>
      <c r="D43" s="110"/>
      <c r="E43" s="110"/>
      <c r="F43" s="110"/>
      <c r="G43" s="110"/>
      <c r="H43" s="110"/>
    </row>
    <row r="44" spans="1:9" x14ac:dyDescent="0.25">
      <c r="A44" s="10" t="s">
        <v>32</v>
      </c>
      <c r="B44" s="11"/>
      <c r="C44" s="11"/>
      <c r="D44" s="11"/>
      <c r="E44" s="11"/>
      <c r="F44" s="31">
        <v>0</v>
      </c>
      <c r="G44" s="31">
        <v>0</v>
      </c>
      <c r="H44" s="67">
        <f>F44-G44</f>
        <v>0</v>
      </c>
    </row>
    <row r="45" spans="1:9" x14ac:dyDescent="0.25">
      <c r="A45" s="10" t="s">
        <v>33</v>
      </c>
      <c r="B45" s="11"/>
      <c r="C45" s="11"/>
      <c r="D45" s="11"/>
      <c r="E45" s="11"/>
      <c r="F45" s="58">
        <v>0</v>
      </c>
      <c r="G45" s="31">
        <v>0</v>
      </c>
      <c r="H45" s="67">
        <f t="shared" ref="H45:H46" si="5">F45-G45</f>
        <v>0</v>
      </c>
    </row>
    <row r="46" spans="1:9" ht="13" x14ac:dyDescent="0.3">
      <c r="A46" s="4"/>
      <c r="B46" s="4"/>
      <c r="C46" s="90" t="s">
        <v>34</v>
      </c>
      <c r="D46" s="91"/>
      <c r="E46" s="92"/>
      <c r="F46" s="25">
        <v>0</v>
      </c>
      <c r="G46" s="54">
        <f t="shared" ref="G46" si="6">SUM(G44:G45)</f>
        <v>0</v>
      </c>
      <c r="H46" s="54">
        <f t="shared" si="5"/>
        <v>0</v>
      </c>
    </row>
    <row r="47" spans="1:9" ht="27" customHeight="1" x14ac:dyDescent="0.3">
      <c r="A47" s="4"/>
      <c r="B47" s="4"/>
      <c r="C47" s="61"/>
      <c r="D47" s="61"/>
      <c r="E47" s="61"/>
      <c r="F47" s="62"/>
      <c r="G47" s="53"/>
      <c r="H47" s="53"/>
    </row>
    <row r="48" spans="1:9" ht="13" x14ac:dyDescent="0.3">
      <c r="A48" s="23" t="s">
        <v>35</v>
      </c>
      <c r="B48" s="30"/>
      <c r="C48" s="63" t="s">
        <v>77</v>
      </c>
      <c r="D48" s="63"/>
      <c r="E48" s="63"/>
      <c r="F48" s="63"/>
      <c r="G48" s="53"/>
      <c r="H48" s="53"/>
    </row>
    <row r="49" spans="1:9" x14ac:dyDescent="0.25">
      <c r="A49" s="32" t="s">
        <v>36</v>
      </c>
      <c r="B49" s="21"/>
      <c r="C49" s="21"/>
      <c r="D49" s="21"/>
      <c r="E49" s="21"/>
      <c r="F49" s="59">
        <v>0</v>
      </c>
      <c r="G49" s="59">
        <v>0</v>
      </c>
      <c r="H49" s="15">
        <f>F49-G49</f>
        <v>0</v>
      </c>
    </row>
    <row r="50" spans="1:9" x14ac:dyDescent="0.25">
      <c r="A50" s="10" t="s">
        <v>37</v>
      </c>
      <c r="B50" s="11"/>
      <c r="C50" s="11"/>
      <c r="D50" s="11"/>
      <c r="E50" s="11"/>
      <c r="F50" s="31">
        <v>0</v>
      </c>
      <c r="G50" s="59">
        <v>0</v>
      </c>
      <c r="H50" s="15">
        <f>F50-G50</f>
        <v>0</v>
      </c>
    </row>
    <row r="51" spans="1:9" ht="13" x14ac:dyDescent="0.3">
      <c r="A51" s="4"/>
      <c r="B51" s="4"/>
      <c r="C51" s="78" t="s">
        <v>38</v>
      </c>
      <c r="D51" s="78"/>
      <c r="E51" s="78"/>
      <c r="F51" s="25">
        <f>SUM(F49:F50)</f>
        <v>0</v>
      </c>
      <c r="G51" s="54">
        <f t="shared" ref="G51" si="7">SUM(G49:G50)</f>
        <v>0</v>
      </c>
      <c r="H51" s="54">
        <f>F51-G51</f>
        <v>0</v>
      </c>
    </row>
    <row r="52" spans="1:9" ht="30.75" customHeight="1" x14ac:dyDescent="0.3">
      <c r="A52" s="4"/>
      <c r="B52" s="4"/>
      <c r="C52" s="5"/>
      <c r="D52" s="5"/>
      <c r="E52" s="5"/>
      <c r="F52" s="6"/>
      <c r="G52" s="53"/>
      <c r="H52" s="53"/>
    </row>
    <row r="53" spans="1:9" ht="13" x14ac:dyDescent="0.3">
      <c r="A53" s="23" t="s">
        <v>39</v>
      </c>
      <c r="B53" s="30"/>
      <c r="C53" s="76" t="s">
        <v>77</v>
      </c>
      <c r="D53" s="77"/>
      <c r="E53" s="77"/>
      <c r="F53" s="77"/>
      <c r="G53" s="77"/>
      <c r="H53" s="77"/>
    </row>
    <row r="54" spans="1:9" x14ac:dyDescent="0.25">
      <c r="A54" s="10" t="s">
        <v>40</v>
      </c>
      <c r="B54" s="11"/>
      <c r="C54" s="11"/>
      <c r="D54" s="11"/>
      <c r="E54" s="11"/>
      <c r="F54" s="31">
        <v>0</v>
      </c>
      <c r="G54" s="59">
        <v>0</v>
      </c>
      <c r="H54" s="15">
        <f>F54-G54</f>
        <v>0</v>
      </c>
    </row>
    <row r="55" spans="1:9" x14ac:dyDescent="0.25">
      <c r="A55" s="10" t="s">
        <v>41</v>
      </c>
      <c r="B55" s="11"/>
      <c r="C55" s="11"/>
      <c r="D55" s="11"/>
      <c r="E55" s="11"/>
      <c r="F55" s="31">
        <v>0</v>
      </c>
      <c r="G55" s="59">
        <v>0</v>
      </c>
      <c r="H55" s="15">
        <f>F55-G55</f>
        <v>0</v>
      </c>
    </row>
    <row r="56" spans="1:9" ht="15.75" customHeight="1" x14ac:dyDescent="0.3">
      <c r="A56" s="4"/>
      <c r="B56" s="4"/>
      <c r="C56" s="78" t="s">
        <v>42</v>
      </c>
      <c r="D56" s="78"/>
      <c r="E56" s="78"/>
      <c r="F56" s="25">
        <f>SUM(F54:F55)</f>
        <v>0</v>
      </c>
      <c r="G56" s="54">
        <f t="shared" ref="G56:H56" si="8">SUM(G54:G55)</f>
        <v>0</v>
      </c>
      <c r="H56" s="54">
        <f t="shared" si="8"/>
        <v>0</v>
      </c>
    </row>
    <row r="57" spans="1:9" ht="22.5" customHeight="1" x14ac:dyDescent="0.3">
      <c r="A57" s="21"/>
      <c r="B57" s="21"/>
      <c r="C57" s="4"/>
      <c r="D57" s="4"/>
      <c r="E57" s="5"/>
      <c r="F57" s="17"/>
      <c r="G57" s="55"/>
      <c r="H57" s="53"/>
    </row>
    <row r="58" spans="1:9" ht="42" customHeight="1" x14ac:dyDescent="0.25">
      <c r="A58" s="35" t="s">
        <v>43</v>
      </c>
      <c r="B58" s="36"/>
      <c r="C58" s="84" t="s">
        <v>88</v>
      </c>
      <c r="D58" s="85"/>
      <c r="E58" s="85"/>
      <c r="F58" s="85"/>
      <c r="G58" s="85"/>
      <c r="H58" s="85"/>
    </row>
    <row r="59" spans="1:9" x14ac:dyDescent="0.25">
      <c r="A59" s="82" t="s">
        <v>44</v>
      </c>
      <c r="B59" s="83"/>
      <c r="C59" s="83"/>
      <c r="D59" s="37"/>
      <c r="E59" s="38"/>
      <c r="F59" s="31">
        <v>0</v>
      </c>
      <c r="G59" s="31">
        <v>0</v>
      </c>
      <c r="H59" s="15">
        <f>F59-G59</f>
        <v>0</v>
      </c>
    </row>
    <row r="60" spans="1:9" x14ac:dyDescent="0.25">
      <c r="A60" s="39" t="s">
        <v>45</v>
      </c>
      <c r="B60" s="40"/>
      <c r="C60" s="40"/>
      <c r="D60" s="37"/>
      <c r="E60" s="38"/>
      <c r="F60" s="31">
        <v>0</v>
      </c>
      <c r="G60" s="31">
        <v>0</v>
      </c>
      <c r="H60" s="15">
        <f t="shared" ref="H60:H61" si="9">F60-G60</f>
        <v>0</v>
      </c>
    </row>
    <row r="61" spans="1:9" x14ac:dyDescent="0.25">
      <c r="A61" s="39" t="s">
        <v>46</v>
      </c>
      <c r="B61" s="40"/>
      <c r="C61" s="40"/>
      <c r="D61" s="37"/>
      <c r="E61" s="38"/>
      <c r="F61" s="31">
        <v>0</v>
      </c>
      <c r="G61" s="31">
        <v>0</v>
      </c>
      <c r="H61" s="15">
        <f t="shared" si="9"/>
        <v>0</v>
      </c>
    </row>
    <row r="62" spans="1:9" ht="13" x14ac:dyDescent="0.3">
      <c r="A62" s="41"/>
      <c r="B62" s="42"/>
      <c r="C62" s="78" t="s">
        <v>47</v>
      </c>
      <c r="D62" s="78"/>
      <c r="E62" s="78"/>
      <c r="F62" s="25">
        <f>SUM(F59:F61)</f>
        <v>0</v>
      </c>
      <c r="G62" s="54">
        <f t="shared" ref="G62" si="10">SUM(G59:G61)</f>
        <v>0</v>
      </c>
      <c r="H62" s="54">
        <f>IF(F62-G62&gt;I62,I62,F62-G62)</f>
        <v>0</v>
      </c>
      <c r="I62" s="65">
        <f>H94*10%</f>
        <v>0</v>
      </c>
    </row>
    <row r="63" spans="1:9" ht="22.5" customHeight="1" x14ac:dyDescent="0.3">
      <c r="A63" s="43"/>
      <c r="B63" s="44"/>
      <c r="C63" s="5"/>
      <c r="D63" s="5"/>
      <c r="E63" s="5"/>
      <c r="F63" s="6"/>
      <c r="G63" s="53"/>
      <c r="H63" s="53"/>
    </row>
    <row r="64" spans="1:9" ht="13" x14ac:dyDescent="0.3">
      <c r="A64" s="23" t="s">
        <v>48</v>
      </c>
      <c r="B64" s="30"/>
      <c r="C64" s="76" t="s">
        <v>77</v>
      </c>
      <c r="D64" s="77"/>
      <c r="E64" s="77"/>
      <c r="F64" s="77"/>
      <c r="G64" s="77"/>
      <c r="H64" s="77"/>
    </row>
    <row r="65" spans="1:8" x14ac:dyDescent="0.25">
      <c r="A65" s="10" t="s">
        <v>49</v>
      </c>
      <c r="B65" s="11"/>
      <c r="C65" s="11"/>
      <c r="D65" s="11"/>
      <c r="E65" s="11"/>
      <c r="F65" s="31">
        <v>0</v>
      </c>
      <c r="G65" s="31">
        <v>0</v>
      </c>
      <c r="H65" s="15">
        <f>F65-G65</f>
        <v>0</v>
      </c>
    </row>
    <row r="66" spans="1:8" x14ac:dyDescent="0.25">
      <c r="A66" s="10" t="s">
        <v>50</v>
      </c>
      <c r="B66" s="11"/>
      <c r="C66" s="11"/>
      <c r="D66" s="11"/>
      <c r="E66" s="11"/>
      <c r="F66" s="31">
        <v>0</v>
      </c>
      <c r="G66" s="31">
        <v>0</v>
      </c>
      <c r="H66" s="15">
        <f t="shared" ref="H66:H69" si="11">F66-G66</f>
        <v>0</v>
      </c>
    </row>
    <row r="67" spans="1:8" x14ac:dyDescent="0.25">
      <c r="A67" s="10" t="s">
        <v>51</v>
      </c>
      <c r="B67" s="11"/>
      <c r="C67" s="11"/>
      <c r="D67" s="11"/>
      <c r="E67" s="11"/>
      <c r="F67" s="31">
        <v>0</v>
      </c>
      <c r="G67" s="31">
        <v>0</v>
      </c>
      <c r="H67" s="15">
        <f t="shared" si="11"/>
        <v>0</v>
      </c>
    </row>
    <row r="68" spans="1:8" x14ac:dyDescent="0.25">
      <c r="A68" s="10" t="s">
        <v>52</v>
      </c>
      <c r="B68" s="11"/>
      <c r="C68" s="11"/>
      <c r="D68" s="11"/>
      <c r="E68" s="11"/>
      <c r="F68" s="31">
        <v>0</v>
      </c>
      <c r="G68" s="31">
        <v>0</v>
      </c>
      <c r="H68" s="15">
        <f t="shared" si="11"/>
        <v>0</v>
      </c>
    </row>
    <row r="69" spans="1:8" x14ac:dyDescent="0.25">
      <c r="A69" s="10" t="s">
        <v>53</v>
      </c>
      <c r="B69" s="11"/>
      <c r="C69" s="11"/>
      <c r="D69" s="11"/>
      <c r="E69" s="11"/>
      <c r="F69" s="31">
        <v>0</v>
      </c>
      <c r="G69" s="31">
        <v>0</v>
      </c>
      <c r="H69" s="15">
        <f t="shared" si="11"/>
        <v>0</v>
      </c>
    </row>
    <row r="70" spans="1:8" ht="13" x14ac:dyDescent="0.3">
      <c r="A70" s="4"/>
      <c r="B70" s="4"/>
      <c r="C70" s="78" t="s">
        <v>54</v>
      </c>
      <c r="D70" s="78"/>
      <c r="E70" s="78"/>
      <c r="F70" s="25">
        <f>SUM(F65:F69)</f>
        <v>0</v>
      </c>
      <c r="G70" s="54">
        <f t="shared" ref="G70:H70" si="12">SUM(G65:G69)</f>
        <v>0</v>
      </c>
      <c r="H70" s="54">
        <f t="shared" si="12"/>
        <v>0</v>
      </c>
    </row>
    <row r="71" spans="1:8" ht="25.5" customHeight="1" x14ac:dyDescent="0.3">
      <c r="A71" s="43"/>
      <c r="B71" s="44"/>
      <c r="C71" s="5"/>
      <c r="D71" s="5"/>
      <c r="E71" s="5"/>
      <c r="F71" s="6"/>
      <c r="G71" s="53"/>
      <c r="H71" s="53"/>
    </row>
    <row r="72" spans="1:8" ht="40.5" customHeight="1" x14ac:dyDescent="0.25">
      <c r="A72" s="35" t="s">
        <v>55</v>
      </c>
      <c r="B72" s="36"/>
      <c r="C72" s="93" t="s">
        <v>78</v>
      </c>
      <c r="D72" s="94"/>
      <c r="E72" s="94"/>
      <c r="F72" s="94"/>
      <c r="G72" s="94"/>
      <c r="H72" s="94"/>
    </row>
    <row r="73" spans="1:8" ht="13.5" customHeight="1" x14ac:dyDescent="0.25">
      <c r="A73" s="82" t="s">
        <v>56</v>
      </c>
      <c r="B73" s="83"/>
      <c r="C73" s="83"/>
      <c r="D73" s="37"/>
      <c r="E73" s="38"/>
      <c r="F73" s="31">
        <v>0</v>
      </c>
      <c r="G73" s="31">
        <v>0</v>
      </c>
      <c r="H73" s="15">
        <f>F73-G73</f>
        <v>0</v>
      </c>
    </row>
    <row r="74" spans="1:8" ht="13.5" customHeight="1" x14ac:dyDescent="0.25">
      <c r="A74" s="39" t="s">
        <v>57</v>
      </c>
      <c r="B74" s="40"/>
      <c r="C74" s="40"/>
      <c r="D74" s="37"/>
      <c r="E74" s="38"/>
      <c r="F74" s="31">
        <v>0</v>
      </c>
      <c r="G74" s="31">
        <v>0</v>
      </c>
      <c r="H74" s="15">
        <f t="shared" ref="H74:H75" si="13">F74-G74</f>
        <v>0</v>
      </c>
    </row>
    <row r="75" spans="1:8" ht="13.5" customHeight="1" x14ac:dyDescent="0.25">
      <c r="A75" s="39" t="s">
        <v>58</v>
      </c>
      <c r="B75" s="40"/>
      <c r="C75" s="40"/>
      <c r="D75" s="37"/>
      <c r="E75" s="38"/>
      <c r="F75" s="58">
        <v>0</v>
      </c>
      <c r="G75" s="31">
        <v>0</v>
      </c>
      <c r="H75" s="15">
        <f t="shared" si="13"/>
        <v>0</v>
      </c>
    </row>
    <row r="76" spans="1:8" ht="13.5" customHeight="1" x14ac:dyDescent="0.3">
      <c r="A76" s="41"/>
      <c r="B76" s="42"/>
      <c r="C76" s="78" t="s">
        <v>59</v>
      </c>
      <c r="D76" s="78"/>
      <c r="E76" s="78"/>
      <c r="F76" s="25">
        <f>SUM(F73:F75)</f>
        <v>0</v>
      </c>
      <c r="G76" s="54">
        <f t="shared" ref="G76:H76" si="14">SUM(G73:G75)</f>
        <v>0</v>
      </c>
      <c r="H76" s="54">
        <f t="shared" si="14"/>
        <v>0</v>
      </c>
    </row>
    <row r="77" spans="1:8" ht="13" x14ac:dyDescent="0.3">
      <c r="A77" s="21"/>
      <c r="B77" s="21"/>
      <c r="C77" s="4"/>
      <c r="D77" s="4"/>
      <c r="E77" s="5"/>
      <c r="F77" s="17"/>
      <c r="G77" s="53"/>
      <c r="H77" s="53"/>
    </row>
    <row r="78" spans="1:8" ht="12.75" customHeight="1" x14ac:dyDescent="0.3">
      <c r="A78" s="23" t="s">
        <v>60</v>
      </c>
      <c r="B78" s="30"/>
      <c r="C78" s="76" t="s">
        <v>75</v>
      </c>
      <c r="D78" s="77"/>
      <c r="E78" s="77"/>
      <c r="F78" s="77"/>
      <c r="G78" s="77"/>
      <c r="H78" s="77"/>
    </row>
    <row r="79" spans="1:8" x14ac:dyDescent="0.25">
      <c r="A79" s="10" t="s">
        <v>49</v>
      </c>
      <c r="B79" s="11"/>
      <c r="C79" s="21"/>
      <c r="D79" s="21"/>
      <c r="E79" s="21"/>
      <c r="F79" s="59">
        <v>0</v>
      </c>
      <c r="G79" s="59">
        <v>0</v>
      </c>
      <c r="H79" s="15">
        <f>F79-G79</f>
        <v>0</v>
      </c>
    </row>
    <row r="80" spans="1:8" x14ac:dyDescent="0.25">
      <c r="A80" s="10" t="s">
        <v>50</v>
      </c>
      <c r="B80" s="11"/>
      <c r="C80" s="11"/>
      <c r="D80" s="11"/>
      <c r="E80" s="11"/>
      <c r="F80" s="31">
        <v>0</v>
      </c>
      <c r="G80" s="59">
        <v>0</v>
      </c>
      <c r="H80" s="15">
        <f t="shared" ref="H80:H83" si="15">F80-G80</f>
        <v>0</v>
      </c>
    </row>
    <row r="81" spans="1:8" x14ac:dyDescent="0.25">
      <c r="A81" s="10" t="s">
        <v>51</v>
      </c>
      <c r="B81" s="11"/>
      <c r="C81" s="11"/>
      <c r="D81" s="11"/>
      <c r="E81" s="11"/>
      <c r="F81" s="31">
        <v>0</v>
      </c>
      <c r="G81" s="59">
        <v>0</v>
      </c>
      <c r="H81" s="15">
        <f t="shared" si="15"/>
        <v>0</v>
      </c>
    </row>
    <row r="82" spans="1:8" x14ac:dyDescent="0.25">
      <c r="A82" s="10" t="s">
        <v>52</v>
      </c>
      <c r="B82" s="11"/>
      <c r="C82" s="11"/>
      <c r="D82" s="11"/>
      <c r="E82" s="11"/>
      <c r="F82" s="31">
        <v>0</v>
      </c>
      <c r="G82" s="59">
        <v>0</v>
      </c>
      <c r="H82" s="15">
        <f t="shared" si="15"/>
        <v>0</v>
      </c>
    </row>
    <row r="83" spans="1:8" x14ac:dyDescent="0.25">
      <c r="A83" s="10" t="s">
        <v>53</v>
      </c>
      <c r="B83" s="11"/>
      <c r="C83" s="11"/>
      <c r="D83" s="11"/>
      <c r="E83" s="11"/>
      <c r="F83" s="31">
        <v>0</v>
      </c>
      <c r="G83" s="59">
        <v>0</v>
      </c>
      <c r="H83" s="15">
        <f t="shared" si="15"/>
        <v>0</v>
      </c>
    </row>
    <row r="84" spans="1:8" ht="13" x14ac:dyDescent="0.3">
      <c r="A84" s="4"/>
      <c r="B84" s="4"/>
      <c r="C84" s="78" t="s">
        <v>61</v>
      </c>
      <c r="D84" s="78"/>
      <c r="E84" s="78"/>
      <c r="F84" s="25">
        <f>SUM(F79:F83)</f>
        <v>0</v>
      </c>
      <c r="G84" s="54">
        <f t="shared" ref="G84" si="16">SUM(G79:G83)</f>
        <v>0</v>
      </c>
      <c r="H84" s="54">
        <f>SUM(H79:H83)</f>
        <v>0</v>
      </c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ht="13" x14ac:dyDescent="0.3">
      <c r="A86" s="23" t="s">
        <v>83</v>
      </c>
      <c r="B86" s="30"/>
      <c r="C86" s="76" t="s">
        <v>75</v>
      </c>
      <c r="D86" s="77"/>
      <c r="E86" s="77"/>
      <c r="F86" s="77"/>
      <c r="G86" s="77"/>
      <c r="H86" s="77"/>
    </row>
    <row r="87" spans="1:8" x14ac:dyDescent="0.25">
      <c r="A87" s="10" t="s">
        <v>49</v>
      </c>
      <c r="B87" s="11"/>
      <c r="C87" s="21"/>
      <c r="D87" s="21"/>
      <c r="E87" s="21"/>
      <c r="F87" s="59">
        <v>0</v>
      </c>
      <c r="G87" s="59">
        <v>0</v>
      </c>
      <c r="H87" s="15">
        <f>F87-G87</f>
        <v>0</v>
      </c>
    </row>
    <row r="88" spans="1:8" x14ac:dyDescent="0.25">
      <c r="A88" s="10" t="s">
        <v>50</v>
      </c>
      <c r="B88" s="11"/>
      <c r="C88" s="11"/>
      <c r="D88" s="11"/>
      <c r="E88" s="11"/>
      <c r="F88" s="31">
        <v>0</v>
      </c>
      <c r="G88" s="59">
        <v>0</v>
      </c>
      <c r="H88" s="15">
        <f t="shared" ref="H88:H92" si="17">F88-G88</f>
        <v>0</v>
      </c>
    </row>
    <row r="89" spans="1:8" x14ac:dyDescent="0.25">
      <c r="A89" s="10" t="s">
        <v>51</v>
      </c>
      <c r="B89" s="11"/>
      <c r="C89" s="11"/>
      <c r="D89" s="11"/>
      <c r="E89" s="11"/>
      <c r="F89" s="31">
        <v>0</v>
      </c>
      <c r="G89" s="59">
        <v>0</v>
      </c>
      <c r="H89" s="15">
        <f t="shared" si="17"/>
        <v>0</v>
      </c>
    </row>
    <row r="90" spans="1:8" x14ac:dyDescent="0.25">
      <c r="A90" s="10" t="s">
        <v>52</v>
      </c>
      <c r="B90" s="11"/>
      <c r="C90" s="11"/>
      <c r="D90" s="11"/>
      <c r="E90" s="11"/>
      <c r="F90" s="31">
        <v>0</v>
      </c>
      <c r="G90" s="59">
        <v>0</v>
      </c>
      <c r="H90" s="15">
        <f t="shared" si="17"/>
        <v>0</v>
      </c>
    </row>
    <row r="91" spans="1:8" x14ac:dyDescent="0.25">
      <c r="A91" s="10" t="s">
        <v>53</v>
      </c>
      <c r="B91" s="11"/>
      <c r="C91" s="11"/>
      <c r="D91" s="11"/>
      <c r="E91" s="11"/>
      <c r="F91" s="31">
        <v>0</v>
      </c>
      <c r="G91" s="59">
        <v>0</v>
      </c>
      <c r="H91" s="15">
        <f t="shared" si="17"/>
        <v>0</v>
      </c>
    </row>
    <row r="92" spans="1:8" ht="13" x14ac:dyDescent="0.3">
      <c r="A92" s="4"/>
      <c r="B92" s="4"/>
      <c r="C92" s="78" t="s">
        <v>84</v>
      </c>
      <c r="D92" s="78"/>
      <c r="E92" s="78"/>
      <c r="F92" s="25">
        <f>SUM(F87:F91)</f>
        <v>0</v>
      </c>
      <c r="G92" s="54">
        <f t="shared" ref="G92" si="18">SUM(G87:G91)</f>
        <v>0</v>
      </c>
      <c r="H92" s="64">
        <f t="shared" si="17"/>
        <v>0</v>
      </c>
    </row>
    <row r="93" spans="1:8" ht="13" x14ac:dyDescent="0.3">
      <c r="A93" s="4"/>
      <c r="B93" s="4"/>
      <c r="C93" s="5"/>
      <c r="D93" s="5"/>
      <c r="E93" s="5"/>
      <c r="F93" s="6"/>
      <c r="G93" s="53"/>
      <c r="H93" s="53"/>
    </row>
    <row r="94" spans="1:8" ht="13" x14ac:dyDescent="0.3">
      <c r="A94" s="23" t="s">
        <v>79</v>
      </c>
      <c r="B94" s="60"/>
      <c r="C94" s="11" t="s">
        <v>85</v>
      </c>
      <c r="D94" s="11"/>
      <c r="E94" s="11"/>
      <c r="F94" s="25">
        <f>SUM(F41,F46,F51,F56,F62,F70,F76,F84,F92)</f>
        <v>0</v>
      </c>
      <c r="G94" s="54">
        <f>SUM(G24,G35,G39,G46,G51,G56,G62,G70,G76,G84,G92)</f>
        <v>0</v>
      </c>
      <c r="H94" s="54">
        <f>F94-G94</f>
        <v>0</v>
      </c>
    </row>
    <row r="95" spans="1:8" ht="13" x14ac:dyDescent="0.3">
      <c r="A95" s="4"/>
      <c r="B95" s="4"/>
      <c r="C95" s="5"/>
      <c r="D95" s="5"/>
      <c r="E95" s="5"/>
      <c r="F95" s="6"/>
      <c r="G95" s="53"/>
      <c r="H95" s="53"/>
    </row>
    <row r="96" spans="1:8" ht="13" x14ac:dyDescent="0.3">
      <c r="A96" s="23" t="s">
        <v>80</v>
      </c>
      <c r="B96" s="60"/>
      <c r="C96" s="11" t="s">
        <v>86</v>
      </c>
      <c r="D96" s="11"/>
      <c r="E96" s="11"/>
      <c r="F96" s="25">
        <f>F94-SUM(F76,F84+F92)</f>
        <v>0</v>
      </c>
      <c r="G96" s="54">
        <f>G94-(G76+G84+G92)</f>
        <v>0</v>
      </c>
      <c r="H96" s="54">
        <f>F96-G96</f>
        <v>0</v>
      </c>
    </row>
    <row r="97" spans="1:9" ht="13" x14ac:dyDescent="0.3">
      <c r="A97" s="4"/>
      <c r="B97" s="4"/>
      <c r="C97" s="5"/>
      <c r="D97" s="5"/>
      <c r="E97" s="5"/>
      <c r="F97" s="6"/>
      <c r="G97" s="53"/>
      <c r="H97" s="53"/>
    </row>
    <row r="98" spans="1:9" ht="39" customHeight="1" x14ac:dyDescent="0.3">
      <c r="A98" s="23" t="s">
        <v>81</v>
      </c>
      <c r="B98" s="24"/>
      <c r="C98" s="79" t="s">
        <v>92</v>
      </c>
      <c r="D98" s="80"/>
      <c r="E98" s="81"/>
      <c r="F98" s="25">
        <f>F96*E98</f>
        <v>0</v>
      </c>
      <c r="G98" s="54">
        <f>G96*E98</f>
        <v>0</v>
      </c>
      <c r="H98" s="54">
        <f>IF(F98-G98&gt;I98,I98,F98-G98)</f>
        <v>0</v>
      </c>
      <c r="I98" s="65">
        <f>H96*30%</f>
        <v>0</v>
      </c>
    </row>
    <row r="99" spans="1:9" ht="13.5" customHeight="1" x14ac:dyDescent="0.3">
      <c r="A99" s="4"/>
      <c r="B99" s="4"/>
      <c r="C99" s="5"/>
      <c r="D99" s="5"/>
      <c r="E99" s="5"/>
      <c r="F99" s="6"/>
      <c r="G99" s="53"/>
      <c r="H99" s="53"/>
    </row>
    <row r="100" spans="1:9" ht="13" x14ac:dyDescent="0.3">
      <c r="A100" s="23" t="s">
        <v>82</v>
      </c>
      <c r="B100" s="30"/>
      <c r="C100" s="11" t="s">
        <v>87</v>
      </c>
      <c r="D100" s="11"/>
      <c r="E100" s="11"/>
      <c r="F100" s="25">
        <f>SUM(+F94+F98)</f>
        <v>0</v>
      </c>
      <c r="G100" s="54">
        <f>SUM(G94,G98)</f>
        <v>0</v>
      </c>
      <c r="H100" s="54">
        <f>IF(F100-G100&gt;I100,I100,F100-G100)</f>
        <v>0</v>
      </c>
      <c r="I100" s="65">
        <v>2500000</v>
      </c>
    </row>
    <row r="101" spans="1:9" ht="13" x14ac:dyDescent="0.3">
      <c r="A101" s="4"/>
      <c r="B101" s="4"/>
      <c r="C101" s="5"/>
      <c r="D101" s="5"/>
      <c r="E101" s="5"/>
      <c r="F101" s="6"/>
      <c r="G101" s="53"/>
      <c r="H101" s="53"/>
    </row>
    <row r="102" spans="1:9" ht="15.75" customHeight="1" x14ac:dyDescent="0.3">
      <c r="A102" s="26"/>
      <c r="B102" s="27"/>
      <c r="C102" s="28"/>
      <c r="D102" s="28"/>
      <c r="E102" s="29"/>
      <c r="F102" s="6"/>
      <c r="G102" s="53"/>
      <c r="H102" s="53"/>
    </row>
    <row r="103" spans="1:9" ht="13" x14ac:dyDescent="0.3">
      <c r="A103" s="4"/>
      <c r="B103" s="4"/>
      <c r="C103" s="5"/>
      <c r="D103" s="5"/>
      <c r="E103" s="5"/>
      <c r="F103" s="6"/>
      <c r="G103" s="53"/>
      <c r="H103" s="53"/>
    </row>
    <row r="104" spans="1:9" ht="13" x14ac:dyDescent="0.3">
      <c r="A104" s="18" t="s">
        <v>62</v>
      </c>
      <c r="B104" s="4"/>
      <c r="C104" s="5"/>
      <c r="D104" s="5"/>
      <c r="E104" s="5"/>
      <c r="F104" s="6"/>
      <c r="G104" s="53"/>
      <c r="H104" s="53"/>
    </row>
    <row r="105" spans="1:9" ht="15" customHeight="1" x14ac:dyDescent="0.3">
      <c r="A105" s="45" t="s">
        <v>63</v>
      </c>
      <c r="B105" s="46" t="s">
        <v>5</v>
      </c>
      <c r="C105" s="46" t="s">
        <v>64</v>
      </c>
      <c r="D105" s="46" t="s">
        <v>65</v>
      </c>
      <c r="E105" s="4"/>
      <c r="F105" s="4"/>
      <c r="G105" s="53"/>
      <c r="H105" s="53"/>
    </row>
    <row r="106" spans="1:9" ht="29.25" customHeight="1" x14ac:dyDescent="0.25">
      <c r="A106" s="47"/>
      <c r="B106" s="47"/>
      <c r="C106" s="47"/>
      <c r="D106" s="47"/>
      <c r="E106" s="48"/>
      <c r="F106" s="48"/>
      <c r="G106" s="53"/>
      <c r="H106" s="53"/>
    </row>
    <row r="107" spans="1:9" ht="13" x14ac:dyDescent="0.25">
      <c r="A107" s="49" t="s">
        <v>5</v>
      </c>
      <c r="B107" s="48"/>
      <c r="C107" s="48"/>
      <c r="D107" s="48"/>
      <c r="E107" s="48"/>
      <c r="F107" s="48"/>
      <c r="G107" s="53"/>
      <c r="H107" s="53"/>
    </row>
    <row r="108" spans="1:9" ht="13" x14ac:dyDescent="0.25">
      <c r="A108" s="47" t="s">
        <v>66</v>
      </c>
      <c r="B108" s="47" t="s">
        <v>67</v>
      </c>
      <c r="C108" s="47" t="s">
        <v>64</v>
      </c>
      <c r="D108" s="47" t="s">
        <v>65</v>
      </c>
      <c r="E108" s="48"/>
      <c r="F108" s="48"/>
      <c r="G108" s="53"/>
      <c r="H108" s="53"/>
    </row>
    <row r="109" spans="1:9" ht="31.5" customHeight="1" x14ac:dyDescent="0.25">
      <c r="A109" s="47"/>
      <c r="B109" s="47"/>
      <c r="C109" s="47"/>
      <c r="D109" s="47"/>
      <c r="E109" s="50"/>
      <c r="F109" s="50"/>
      <c r="G109" s="53"/>
      <c r="H109" s="53"/>
    </row>
    <row r="114" spans="6:6" x14ac:dyDescent="0.25">
      <c r="F114" s="51"/>
    </row>
  </sheetData>
  <mergeCells count="37">
    <mergeCell ref="C98:E98"/>
    <mergeCell ref="A59:C59"/>
    <mergeCell ref="C62:E62"/>
    <mergeCell ref="C64:H64"/>
    <mergeCell ref="C70:E70"/>
    <mergeCell ref="C72:H72"/>
    <mergeCell ref="A73:C73"/>
    <mergeCell ref="C76:E76"/>
    <mergeCell ref="C78:H78"/>
    <mergeCell ref="C84:E84"/>
    <mergeCell ref="C86:H86"/>
    <mergeCell ref="C92:E92"/>
    <mergeCell ref="C58:H58"/>
    <mergeCell ref="A18:H18"/>
    <mergeCell ref="A26:B26"/>
    <mergeCell ref="D26:H26"/>
    <mergeCell ref="C37:E37"/>
    <mergeCell ref="C39:E39"/>
    <mergeCell ref="C41:E41"/>
    <mergeCell ref="C43:H43"/>
    <mergeCell ref="C46:E46"/>
    <mergeCell ref="C51:E51"/>
    <mergeCell ref="C53:H53"/>
    <mergeCell ref="C56:E56"/>
    <mergeCell ref="A13:H13"/>
    <mergeCell ref="A1:F1"/>
    <mergeCell ref="B6:H6"/>
    <mergeCell ref="B7:H7"/>
    <mergeCell ref="B8:H8"/>
    <mergeCell ref="B9:H9"/>
    <mergeCell ref="B10:C10"/>
    <mergeCell ref="D10:E10"/>
    <mergeCell ref="A11:C11"/>
    <mergeCell ref="G11:G12"/>
    <mergeCell ref="H11:H12"/>
    <mergeCell ref="A12:B12"/>
    <mergeCell ref="D12:F12"/>
  </mergeCells>
  <pageMargins left="0.75" right="0.75" top="1" bottom="1" header="0.5" footer="0.5"/>
  <pageSetup paperSize="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DA8B6C47BD448AE381E21F2C8369E" ma:contentTypeVersion="4" ma:contentTypeDescription="Create a new document." ma:contentTypeScope="" ma:versionID="cd38bf7581aafb1aa7e125645a575e8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6b2f6ba97bf24d43417015fdfe23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79ADF-EB4E-4311-B8CD-4E2DCA6188B4}"/>
</file>

<file path=customXml/itemProps2.xml><?xml version="1.0" encoding="utf-8"?>
<ds:datastoreItem xmlns:ds="http://schemas.openxmlformats.org/officeDocument/2006/customXml" ds:itemID="{4BE61B10-1CF7-4189-98B1-D2887360F992}"/>
</file>

<file path=customXml/itemProps3.xml><?xml version="1.0" encoding="utf-8"?>
<ds:datastoreItem xmlns:ds="http://schemas.openxmlformats.org/officeDocument/2006/customXml" ds:itemID="{324008F5-6A50-4B4E-9EDC-67482C377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Hend Abdulrazzaq Altair;shafeeq.saeed@moe.gov.ae</dc:creator>
  <cp:lastModifiedBy>Shafeeq Saeed</cp:lastModifiedBy>
  <cp:lastPrinted>2019-09-08T11:13:41Z</cp:lastPrinted>
  <dcterms:created xsi:type="dcterms:W3CDTF">2019-09-08T09:00:37Z</dcterms:created>
  <dcterms:modified xsi:type="dcterms:W3CDTF">2019-09-29T07:29:12Z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0x010100B2FDA8B6C47BD448AE381E21F2C8369E</vt:lpwstr>
  </property>
</Properties>
</file>